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Grad_def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18" i="1" l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L214" i="1"/>
  <c r="J214" i="1"/>
  <c r="L213" i="1"/>
  <c r="J213" i="1"/>
  <c r="L212" i="1"/>
  <c r="J212" i="1"/>
  <c r="L211" i="1"/>
  <c r="J211" i="1"/>
  <c r="L210" i="1"/>
  <c r="J210" i="1"/>
  <c r="L209" i="1"/>
  <c r="J209" i="1"/>
  <c r="L208" i="1"/>
  <c r="J208" i="1"/>
  <c r="L207" i="1"/>
  <c r="J207" i="1"/>
  <c r="L206" i="1"/>
  <c r="J206" i="1"/>
  <c r="L205" i="1"/>
  <c r="J205" i="1"/>
  <c r="L204" i="1"/>
  <c r="J204" i="1"/>
  <c r="L203" i="1"/>
  <c r="J203" i="1"/>
  <c r="L202" i="1"/>
  <c r="J202" i="1"/>
  <c r="L201" i="1"/>
  <c r="J201" i="1"/>
  <c r="L200" i="1"/>
  <c r="J200" i="1"/>
  <c r="L199" i="1"/>
  <c r="J199" i="1"/>
  <c r="L198" i="1"/>
  <c r="J198" i="1"/>
  <c r="L197" i="1"/>
  <c r="J197" i="1"/>
  <c r="L196" i="1"/>
  <c r="J196" i="1"/>
  <c r="L195" i="1"/>
  <c r="J195" i="1"/>
  <c r="L194" i="1"/>
  <c r="J194" i="1"/>
  <c r="L193" i="1"/>
  <c r="J193" i="1"/>
  <c r="L192" i="1"/>
  <c r="J192" i="1"/>
  <c r="L191" i="1"/>
  <c r="J191" i="1"/>
  <c r="L190" i="1"/>
  <c r="J190" i="1"/>
  <c r="L189" i="1"/>
  <c r="J189" i="1"/>
  <c r="L188" i="1"/>
  <c r="J188" i="1"/>
  <c r="L187" i="1"/>
  <c r="J187" i="1"/>
  <c r="L186" i="1"/>
  <c r="J186" i="1"/>
  <c r="L185" i="1"/>
  <c r="J185" i="1"/>
  <c r="L184" i="1"/>
  <c r="J184" i="1"/>
  <c r="L183" i="1"/>
  <c r="J183" i="1"/>
  <c r="L182" i="1"/>
  <c r="J182" i="1"/>
  <c r="L181" i="1"/>
  <c r="J181" i="1"/>
  <c r="L180" i="1"/>
  <c r="J180" i="1"/>
  <c r="L179" i="1"/>
  <c r="J179" i="1"/>
  <c r="A179" i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L178" i="1"/>
  <c r="J178" i="1"/>
  <c r="L175" i="1"/>
  <c r="J175" i="1"/>
  <c r="L174" i="1"/>
  <c r="J174" i="1"/>
  <c r="L173" i="1"/>
  <c r="J173" i="1"/>
  <c r="L172" i="1"/>
  <c r="J172" i="1"/>
  <c r="L171" i="1"/>
  <c r="J171" i="1"/>
  <c r="L170" i="1"/>
  <c r="J170" i="1"/>
  <c r="L169" i="1"/>
  <c r="J169" i="1"/>
  <c r="L168" i="1"/>
  <c r="J168" i="1"/>
  <c r="L167" i="1"/>
  <c r="J167" i="1"/>
  <c r="L166" i="1"/>
  <c r="J166" i="1"/>
  <c r="L165" i="1"/>
  <c r="J165" i="1"/>
  <c r="L164" i="1"/>
  <c r="J164" i="1"/>
  <c r="L163" i="1"/>
  <c r="J163" i="1"/>
  <c r="L162" i="1"/>
  <c r="J162" i="1"/>
  <c r="L161" i="1"/>
  <c r="J161" i="1"/>
  <c r="L160" i="1"/>
  <c r="J160" i="1"/>
  <c r="L159" i="1"/>
  <c r="J159" i="1"/>
  <c r="L158" i="1"/>
  <c r="J158" i="1"/>
  <c r="L157" i="1"/>
  <c r="J157" i="1"/>
  <c r="L156" i="1"/>
  <c r="J156" i="1"/>
  <c r="L155" i="1"/>
  <c r="J155" i="1"/>
  <c r="L154" i="1"/>
  <c r="J154" i="1"/>
  <c r="L153" i="1"/>
  <c r="J153" i="1"/>
  <c r="L152" i="1"/>
  <c r="J152" i="1"/>
  <c r="L151" i="1"/>
  <c r="J151" i="1"/>
  <c r="L150" i="1"/>
  <c r="J150" i="1"/>
  <c r="L149" i="1"/>
  <c r="J149" i="1"/>
  <c r="L148" i="1"/>
  <c r="J148" i="1"/>
  <c r="L147" i="1"/>
  <c r="J147" i="1"/>
  <c r="L146" i="1"/>
  <c r="J146" i="1"/>
  <c r="L145" i="1"/>
  <c r="J145" i="1"/>
  <c r="L144" i="1"/>
  <c r="J144" i="1"/>
  <c r="L143" i="1"/>
  <c r="J143" i="1"/>
  <c r="L142" i="1"/>
  <c r="J142" i="1"/>
  <c r="L141" i="1"/>
  <c r="J141" i="1"/>
  <c r="L140" i="1"/>
  <c r="J140" i="1"/>
  <c r="L139" i="1"/>
  <c r="J139" i="1"/>
  <c r="L138" i="1"/>
  <c r="J138" i="1"/>
  <c r="L137" i="1"/>
  <c r="J137" i="1"/>
  <c r="L136" i="1"/>
  <c r="J136" i="1"/>
  <c r="L135" i="1"/>
  <c r="J135" i="1"/>
  <c r="L134" i="1"/>
  <c r="J134" i="1"/>
  <c r="L133" i="1"/>
  <c r="J133" i="1"/>
  <c r="L132" i="1"/>
  <c r="J132" i="1"/>
  <c r="L131" i="1"/>
  <c r="J131" i="1"/>
  <c r="L130" i="1"/>
  <c r="J130" i="1"/>
  <c r="L129" i="1"/>
  <c r="J129" i="1"/>
  <c r="L128" i="1"/>
  <c r="J128" i="1"/>
  <c r="L127" i="1"/>
  <c r="J127" i="1"/>
  <c r="L126" i="1"/>
  <c r="J126" i="1"/>
  <c r="L125" i="1"/>
  <c r="J125" i="1"/>
  <c r="L124" i="1"/>
  <c r="J124" i="1"/>
  <c r="L123" i="1"/>
  <c r="J123" i="1"/>
  <c r="L122" i="1"/>
  <c r="J122" i="1"/>
  <c r="L121" i="1"/>
  <c r="J121" i="1"/>
  <c r="L120" i="1"/>
  <c r="J120" i="1"/>
  <c r="L119" i="1"/>
  <c r="J119" i="1"/>
  <c r="L118" i="1"/>
  <c r="J118" i="1"/>
  <c r="L117" i="1"/>
  <c r="J117" i="1"/>
  <c r="L116" i="1"/>
  <c r="J116" i="1"/>
  <c r="L115" i="1"/>
  <c r="J115" i="1"/>
  <c r="L114" i="1"/>
  <c r="J114" i="1"/>
  <c r="L113" i="1"/>
  <c r="J113" i="1"/>
  <c r="L112" i="1"/>
  <c r="J112" i="1"/>
  <c r="L111" i="1"/>
  <c r="J111" i="1"/>
  <c r="L110" i="1"/>
  <c r="J110" i="1"/>
  <c r="L109" i="1"/>
  <c r="J109" i="1"/>
  <c r="L108" i="1"/>
  <c r="J108" i="1"/>
  <c r="L107" i="1"/>
  <c r="J107" i="1"/>
  <c r="L106" i="1"/>
  <c r="J106" i="1"/>
  <c r="L105" i="1"/>
  <c r="J105" i="1"/>
  <c r="L104" i="1"/>
  <c r="J104" i="1"/>
  <c r="L103" i="1"/>
  <c r="J103" i="1"/>
  <c r="L102" i="1"/>
  <c r="J102" i="1"/>
  <c r="L101" i="1"/>
  <c r="J101" i="1"/>
  <c r="L100" i="1"/>
  <c r="J100" i="1"/>
  <c r="L99" i="1"/>
  <c r="J99" i="1"/>
  <c r="L98" i="1"/>
  <c r="J98" i="1"/>
  <c r="L97" i="1"/>
  <c r="J97" i="1"/>
  <c r="L96" i="1"/>
  <c r="J96" i="1"/>
  <c r="L95" i="1"/>
  <c r="J95" i="1"/>
  <c r="L94" i="1"/>
  <c r="J94" i="1"/>
  <c r="L93" i="1"/>
  <c r="J93" i="1"/>
  <c r="L92" i="1"/>
  <c r="J92" i="1"/>
  <c r="L91" i="1"/>
  <c r="J91" i="1"/>
  <c r="L90" i="1"/>
  <c r="J90" i="1"/>
  <c r="L89" i="1"/>
  <c r="J89" i="1"/>
  <c r="L88" i="1"/>
  <c r="J88" i="1"/>
  <c r="L87" i="1"/>
  <c r="J87" i="1"/>
  <c r="L86" i="1"/>
  <c r="J86" i="1"/>
  <c r="L85" i="1"/>
  <c r="J85" i="1"/>
  <c r="L84" i="1"/>
  <c r="J84" i="1"/>
  <c r="L83" i="1"/>
  <c r="J83" i="1"/>
  <c r="L82" i="1"/>
  <c r="J82" i="1"/>
  <c r="L81" i="1"/>
  <c r="J81" i="1"/>
  <c r="L80" i="1"/>
  <c r="J80" i="1"/>
  <c r="L79" i="1"/>
  <c r="J79" i="1"/>
  <c r="L78" i="1"/>
  <c r="J78" i="1"/>
  <c r="L77" i="1"/>
  <c r="J77" i="1"/>
  <c r="L76" i="1"/>
  <c r="J76" i="1"/>
  <c r="L75" i="1"/>
  <c r="J75" i="1"/>
  <c r="L74" i="1"/>
  <c r="J74" i="1"/>
  <c r="L73" i="1"/>
  <c r="J73" i="1"/>
  <c r="L72" i="1"/>
  <c r="J72" i="1"/>
  <c r="L71" i="1"/>
  <c r="J71" i="1"/>
  <c r="L70" i="1"/>
  <c r="J70" i="1"/>
  <c r="L69" i="1"/>
  <c r="J69" i="1"/>
  <c r="L68" i="1"/>
  <c r="J68" i="1"/>
  <c r="L67" i="1"/>
  <c r="J67" i="1"/>
  <c r="L66" i="1"/>
  <c r="J66" i="1"/>
  <c r="L65" i="1"/>
  <c r="J65" i="1"/>
  <c r="L64" i="1"/>
  <c r="J64" i="1"/>
  <c r="L63" i="1"/>
  <c r="J63" i="1"/>
  <c r="L62" i="1"/>
  <c r="J62" i="1"/>
  <c r="L61" i="1"/>
  <c r="J61" i="1"/>
  <c r="L60" i="1"/>
  <c r="J60" i="1"/>
  <c r="L59" i="1"/>
  <c r="J59" i="1"/>
  <c r="L58" i="1"/>
  <c r="J58" i="1"/>
  <c r="L57" i="1"/>
  <c r="J57" i="1"/>
  <c r="L56" i="1"/>
  <c r="J56" i="1"/>
  <c r="L55" i="1"/>
  <c r="J55" i="1"/>
  <c r="L54" i="1"/>
  <c r="J54" i="1"/>
  <c r="L53" i="1"/>
  <c r="J53" i="1"/>
  <c r="L52" i="1"/>
  <c r="J52" i="1"/>
  <c r="L51" i="1"/>
  <c r="J51" i="1"/>
  <c r="L50" i="1"/>
  <c r="J50" i="1"/>
  <c r="L49" i="1"/>
  <c r="J49" i="1"/>
  <c r="L48" i="1"/>
  <c r="J48" i="1"/>
  <c r="L47" i="1"/>
  <c r="J47" i="1"/>
  <c r="L46" i="1"/>
  <c r="J46" i="1"/>
  <c r="L45" i="1"/>
  <c r="J45" i="1"/>
  <c r="L44" i="1"/>
  <c r="J44" i="1"/>
  <c r="L43" i="1"/>
  <c r="J43" i="1"/>
  <c r="L42" i="1"/>
  <c r="J42" i="1"/>
  <c r="L41" i="1"/>
  <c r="J41" i="1"/>
  <c r="L40" i="1"/>
  <c r="J40" i="1"/>
  <c r="L39" i="1"/>
  <c r="J39" i="1"/>
  <c r="L38" i="1"/>
  <c r="J38" i="1"/>
  <c r="L37" i="1"/>
  <c r="J37" i="1"/>
  <c r="L36" i="1"/>
  <c r="J36" i="1"/>
  <c r="L35" i="1"/>
  <c r="J35" i="1"/>
  <c r="L34" i="1"/>
  <c r="J34" i="1"/>
  <c r="L33" i="1"/>
  <c r="J33" i="1"/>
  <c r="L32" i="1"/>
  <c r="J32" i="1"/>
  <c r="L31" i="1"/>
  <c r="J31" i="1"/>
  <c r="L30" i="1"/>
  <c r="J30" i="1"/>
  <c r="L29" i="1"/>
  <c r="J29" i="1"/>
  <c r="L28" i="1"/>
  <c r="J28" i="1"/>
  <c r="L27" i="1"/>
  <c r="J27" i="1"/>
  <c r="L26" i="1"/>
  <c r="J26" i="1"/>
  <c r="L25" i="1"/>
  <c r="J25" i="1"/>
  <c r="L24" i="1"/>
  <c r="J24" i="1"/>
  <c r="L23" i="1"/>
  <c r="J23" i="1"/>
  <c r="L22" i="1"/>
  <c r="J22" i="1"/>
  <c r="L21" i="1"/>
  <c r="J21" i="1"/>
  <c r="L20" i="1"/>
  <c r="J20" i="1"/>
  <c r="L19" i="1"/>
  <c r="J19" i="1"/>
  <c r="L18" i="1"/>
  <c r="J18" i="1"/>
  <c r="L17" i="1"/>
  <c r="J17" i="1"/>
  <c r="L16" i="1"/>
  <c r="J16" i="1"/>
  <c r="L15" i="1"/>
  <c r="J15" i="1"/>
  <c r="L14" i="1"/>
  <c r="J14" i="1"/>
  <c r="L13" i="1"/>
  <c r="J13" i="1"/>
  <c r="L12" i="1"/>
  <c r="J12" i="1"/>
  <c r="L11" i="1"/>
  <c r="J11" i="1"/>
  <c r="L10" i="1"/>
  <c r="J10" i="1"/>
  <c r="L9" i="1"/>
  <c r="J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L8" i="1"/>
  <c r="J8" i="1"/>
</calcChain>
</file>

<file path=xl/sharedStrings.xml><?xml version="1.0" encoding="utf-8"?>
<sst xmlns="http://schemas.openxmlformats.org/spreadsheetml/2006/main" count="2095" uniqueCount="910">
  <si>
    <t>GRADUATORIA DEFINITIVA</t>
  </si>
  <si>
    <t xml:space="preserve">L. 431\1998 - “Disciplina delle locazioni e del rilascio degli immobili ad uso abitativo” </t>
  </si>
  <si>
    <t>Art. 11: Fondo per l’erogazione di contributi ad integrazione dei canoni di locazione</t>
  </si>
  <si>
    <t>ANNO 2017</t>
  </si>
  <si>
    <t>FASCIA  A/B</t>
  </si>
  <si>
    <t>PUNTEGGIO 2017</t>
  </si>
  <si>
    <t>CODICE FISCALE</t>
  </si>
  <si>
    <t>NOME E COGNOME</t>
  </si>
  <si>
    <t>INDIRIZZO</t>
  </si>
  <si>
    <t>ISE(Fascia A/B)</t>
  </si>
  <si>
    <t>VALORE ISEE NUCLEO FAMILIARE (FASCIA A\B)</t>
  </si>
  <si>
    <t>CANONE DI LOCAZIONE ANNUO 2017</t>
  </si>
  <si>
    <t>PERCENTUALE DI INCIDENZA CANONE/ISE</t>
  </si>
  <si>
    <t>MESI DI VALIDITA' DEL CONTRATTO</t>
  </si>
  <si>
    <t>IMPORTO CONTRIBUTO TEORICO SPETTANTE - FASCIA A 13049,14 - FASCIA B 28301,02</t>
  </si>
  <si>
    <t>NAZIONALITA'</t>
  </si>
  <si>
    <t>NUMERO COMPONENTI NUCLEO FAMILIARE</t>
  </si>
  <si>
    <t>NUMERO FIGLI A CARICO DEL RICHIEDENTE</t>
  </si>
  <si>
    <t>NUMERO SOGGETTI CON DISABILI NEL NUCLEO</t>
  </si>
  <si>
    <t>NUMERO SOGGETTI DI ETA' &gt;65 ANNI NEL NUCLEO</t>
  </si>
  <si>
    <t>NUMERO SOGGETTI DI ETA' &lt;18 ANNI NEL NUCLEO</t>
  </si>
  <si>
    <t>DIMENSIONE ALLOGGIO IN MQ.</t>
  </si>
  <si>
    <t>PROCEDURA DI SFRATTO AVVIATA (SI/NO)</t>
  </si>
  <si>
    <t>SITUAZ. DI MOROSITA' PRESENTE ALL'ATTO DELLA PRESENTAZ. DOMANDA (SI/NO)</t>
  </si>
  <si>
    <t>N. NUCLEI RESIDENTI NELL'ALLOGGIO (punto 2.5 All. A DGR 71/06)</t>
  </si>
  <si>
    <t>TIPO DI CONTRATTO (Indicare 4+4, 3+2, ante431, studente, altri)</t>
  </si>
  <si>
    <t>DELEGHE - IBAN</t>
  </si>
  <si>
    <t>NOTE</t>
  </si>
  <si>
    <t>AMMESSI FASCIA A</t>
  </si>
  <si>
    <t>FASCIA A</t>
  </si>
  <si>
    <t>A</t>
  </si>
  <si>
    <t>GBRLGN83R42Z129U</t>
  </si>
  <si>
    <t>G. EA.</t>
  </si>
  <si>
    <t>VIA MONSIGNOR ROMERO, 3</t>
  </si>
  <si>
    <t>RO</t>
  </si>
  <si>
    <t>NO</t>
  </si>
  <si>
    <t>BDLRNI72L48Z154H</t>
  </si>
  <si>
    <t>A. I.</t>
  </si>
  <si>
    <t>CORSO MATTEOTTI, 41</t>
  </si>
  <si>
    <t>RUS</t>
  </si>
  <si>
    <t>4+4</t>
  </si>
  <si>
    <t>IBAN: IT 30 M 061 6067684510302241827</t>
  </si>
  <si>
    <t>CERTIFICATO PROPRIETA' ESTERO OK</t>
  </si>
  <si>
    <t>MSMDRA85L49H892C</t>
  </si>
  <si>
    <t>M. D.</t>
  </si>
  <si>
    <t>VIA AURELIA NORD 110</t>
  </si>
  <si>
    <t>IT</t>
  </si>
  <si>
    <t>OK - EMERGENZA ABITATIVA 2017</t>
  </si>
  <si>
    <t>TMNLYK79C53Z104M</t>
  </si>
  <si>
    <t>T. LK.</t>
  </si>
  <si>
    <t>VIA SALERNO 13</t>
  </si>
  <si>
    <t>BG</t>
  </si>
  <si>
    <t>CITTADINA UNIONE EUROPEA - ALLEGA SEPARAZIONE - NON ALLEGA DICHIARAZIONE ISE INCONGRUO</t>
  </si>
  <si>
    <t>VCCVSS90R70E573G</t>
  </si>
  <si>
    <t>V. V.</t>
  </si>
  <si>
    <t>VIA DEI MONTANINI, 25 INT. 26</t>
  </si>
  <si>
    <t>IBAN: postepay non chiaro - IT97E0760105138261278661282</t>
  </si>
  <si>
    <t>ESCLUDERE - MANCA ISEE 2017 ALLEGA DSU - CONTRATTO NUOVO A DECORRERE DAL 1\1\17 verifica ISE DATATO 27/6 DOMANDA PRESENTATA IL 29/6 ok</t>
  </si>
  <si>
    <t>NGRNMR46B62C415D</t>
  </si>
  <si>
    <t>A. AM.</t>
  </si>
  <si>
    <t>VIA SANT'ANNA, 2</t>
  </si>
  <si>
    <t>AMMESSA PER DOCUMENTAZIONE INDISPONIBILITA' ALLOGGIO EREDITATO - FIGLIA PROPRIETARIA 1\3 DI A\2 E C\6 IN CECINA ATTO DEL 18\01\2017 A SEGUITO DECESSO PADRE - L'ALLOGGIO E' ABITATO DA VEDOVA PROPRIETA' 1\3 CON NUCLEO DI TRE PERSONE</t>
  </si>
  <si>
    <t>GRRMLL47A53A852V</t>
  </si>
  <si>
    <t>G. M.</t>
  </si>
  <si>
    <t>VIA VITTORIO VENETO 16</t>
  </si>
  <si>
    <t>IBAN IT 61 F 01139 000000 96485040</t>
  </si>
  <si>
    <t>INVALIDITA' 100% FIGLIO - PROPRIETA' OK</t>
  </si>
  <si>
    <t>MNNGLI87H70C415P</t>
  </si>
  <si>
    <t>M. G.</t>
  </si>
  <si>
    <t>VIA DEI MONTANINI 19</t>
  </si>
  <si>
    <t>IBAN IT 13F 0760 1139 00000093388403</t>
  </si>
  <si>
    <t>OMOLOGA OK - DICHIARAZIONE INCONGRUO OK - PROPRIETA' OK - MANCA PAGAMENTO REGISTRO ???</t>
  </si>
  <si>
    <t>GHLJSC79H60C415U</t>
  </si>
  <si>
    <t>G. J.</t>
  </si>
  <si>
    <t>VIA PORDOI 7</t>
  </si>
  <si>
    <t>GMGDVI28E46G687U</t>
  </si>
  <si>
    <t>G. D.</t>
  </si>
  <si>
    <t>VIA BUOZZI, 24</t>
  </si>
  <si>
    <t>GCMSRA88M67C415Y</t>
  </si>
  <si>
    <t>G. S.</t>
  </si>
  <si>
    <t>VIA MONTE CIMONE, 50</t>
  </si>
  <si>
    <t>PROPRIETA' OK</t>
  </si>
  <si>
    <t>LRNPMT37P70F458A</t>
  </si>
  <si>
    <t>L. P.</t>
  </si>
  <si>
    <t>VIA CONFALONIERI, 3</t>
  </si>
  <si>
    <t>SNSRLB27M66G752N</t>
  </si>
  <si>
    <t>S. R.</t>
  </si>
  <si>
    <t>VIA SAVONAROLA 14</t>
  </si>
  <si>
    <t>COD IBAN IT28C0630070690CC1890201723</t>
  </si>
  <si>
    <t>OK - PROPRIETA' TERRENO IN QUOTA - REGISTRO OK - MANCA DICHIARAZIONE INCONGRUO - INVALIDITA'</t>
  </si>
  <si>
    <t>SSNLSN70P56G535F</t>
  </si>
  <si>
    <t>S. A.</t>
  </si>
  <si>
    <t>VIA CURTATONE 5</t>
  </si>
  <si>
    <t>ok proprietà - allega dichiarazione ISE incongruo - allega sentenza divorzio</t>
  </si>
  <si>
    <t>DLLLNR85B53G702E</t>
  </si>
  <si>
    <t>DG. E.</t>
  </si>
  <si>
    <t>VIA VOLTA, 13\A</t>
  </si>
  <si>
    <t>OK</t>
  </si>
  <si>
    <t>RZZNNA20L41G912F</t>
  </si>
  <si>
    <t>R. A.</t>
  </si>
  <si>
    <t>VIA TICINO 23</t>
  </si>
  <si>
    <t>DELEGA</t>
  </si>
  <si>
    <t>OK PROPRIETA' - NON DICHIARA DELEGA IN DOMANDA</t>
  </si>
  <si>
    <t>CPPMRP35D70H319R</t>
  </si>
  <si>
    <t>C. MP.</t>
  </si>
  <si>
    <t>C.SO MATTEOTTI, 244</t>
  </si>
  <si>
    <t>BLDGRT70T69E625N</t>
  </si>
  <si>
    <t>B. G.</t>
  </si>
  <si>
    <t>VIA AURELIA SUD, 50</t>
  </si>
  <si>
    <t>IBAN: IT 70 V 02008 70691000102812987</t>
  </si>
  <si>
    <t>LNGLCU68D70F839Y</t>
  </si>
  <si>
    <t>L. L.</t>
  </si>
  <si>
    <t>VIA CONFALONIERI 28</t>
  </si>
  <si>
    <t>ASSEGNATARIA ERP DA AGOSTO 2017 - PROPRIETA' IN QUOTA 1\3 DI A\3 IN NUDA PROPRIETA' CON USUFRUTTO ALLA MADRE RESIDENTE NELL'ALLOGGIO - VEDI DOCUMENTAZIONE ERP</t>
  </si>
  <si>
    <t>TNGDLS30B65B509Y</t>
  </si>
  <si>
    <t>T. A.</t>
  </si>
  <si>
    <t>CORSO MATTEOTTI, 188</t>
  </si>
  <si>
    <t>BRNGMN23E69D612M</t>
  </si>
  <si>
    <t>VIA GILCHING 11/A</t>
  </si>
  <si>
    <t>DELEGA A CAVINI ELISABETTA</t>
  </si>
  <si>
    <t>PROPRIETA' OK – MANCA INV CIV MA SICURAMENTE IN ATTI</t>
  </si>
  <si>
    <t>DLLMHL68B14G702T</t>
  </si>
  <si>
    <t>DL. M.</t>
  </si>
  <si>
    <t>VIA DELLA QUERCIA 25/A</t>
  </si>
  <si>
    <t>IBAN: IT 80 L 061 6070690100000000614</t>
  </si>
  <si>
    <t>RSSNNA85M68A028E</t>
  </si>
  <si>
    <t>VIA BIANCHI 13</t>
  </si>
  <si>
    <t>FRNRNN42H48B111X</t>
  </si>
  <si>
    <t>F. R.</t>
  </si>
  <si>
    <t>CORSO MATTEOTTI 115/B</t>
  </si>
  <si>
    <t>FLRCTT35H45A852M</t>
  </si>
  <si>
    <t>F. C.</t>
  </si>
  <si>
    <t>VIA ROSSINI 33</t>
  </si>
  <si>
    <t>IBAN: IT 85 J 0312 770690000000001276</t>
  </si>
  <si>
    <t>FRDFNZ39D29H570F</t>
  </si>
  <si>
    <t>F. F.</t>
  </si>
  <si>
    <t>VIA TITO SPERI, 23\A</t>
  </si>
  <si>
    <t>IBAN: IT 63 O 06370 70692000010007050</t>
  </si>
  <si>
    <t>SPCMRS78M52C415S</t>
  </si>
  <si>
    <t>S. MR.</t>
  </si>
  <si>
    <t>VIA DELLA MACCHIA, 25</t>
  </si>
  <si>
    <t>IBAN IT 73Q0706 1139 000000 9723754</t>
  </si>
  <si>
    <t>RISULTA CONIUGATA IN ANAGRAFE LEI CON FIGLIA - CONIUGE CON PROPRIETA' IN SEPARAZIONE BENI - ISEE NON ALLEGATO VERIFICARE – verifica OK OMOLOGA OK ISE</t>
  </si>
  <si>
    <t>GRNVNT84T49D643V</t>
  </si>
  <si>
    <t>G. V.</t>
  </si>
  <si>
    <t>VIA BRODOLINI, 19\F</t>
  </si>
  <si>
    <t>IBAN IT 58 J 05034 70690 000000221654</t>
  </si>
  <si>
    <t>TNGGZL31P41C415S</t>
  </si>
  <si>
    <t>T. G.</t>
  </si>
  <si>
    <t>VIA A. FOGAZZARO 9</t>
  </si>
  <si>
    <t>CLMDNI40B50G804K</t>
  </si>
  <si>
    <t>C. D.</t>
  </si>
  <si>
    <t>VIA MANZONI 12</t>
  </si>
  <si>
    <t>LBDMTP78A01Z330L</t>
  </si>
  <si>
    <t>EB. M.</t>
  </si>
  <si>
    <t>VIA G. FATTORI, 21</t>
  </si>
  <si>
    <t>MA</t>
  </si>
  <si>
    <t>ASSEGNATARIO ALLOGGIO ERP DA AGOSTO 2017 - CERTIFICATO PROPRIETA' ALLEGATO FASCICOLO ERP</t>
  </si>
  <si>
    <t>FRNNNA25B62F839W</t>
  </si>
  <si>
    <t>F. A.</t>
  </si>
  <si>
    <t>VIALE F.LLI ROSSELLI 21</t>
  </si>
  <si>
    <t>DELEGA LEBBRO VINCENZO</t>
  </si>
  <si>
    <t>MRNCST57M64H286U</t>
  </si>
  <si>
    <t>M. CM.</t>
  </si>
  <si>
    <t>VIA G. MAZZINI 11</t>
  </si>
  <si>
    <t>NLTRNZ41L22D325X</t>
  </si>
  <si>
    <t>N. R.</t>
  </si>
  <si>
    <t>VIA FUCINI 6/A</t>
  </si>
  <si>
    <t>OK - ALLEGA OMOLOGA - ALLEGA DICHIARAZIONE INCONGRUO - PROPRIETA' OK</t>
  </si>
  <si>
    <t>PCCMRP48A47H501A</t>
  </si>
  <si>
    <t>P. MP.</t>
  </si>
  <si>
    <t>VIA AURELIA SUD, 9</t>
  </si>
  <si>
    <t>IBAN IT 49 B 06915 7069 0000000 158880</t>
  </si>
  <si>
    <t>NON ALLEGA OMOLOGA - NON ALLEGA ISEE - ALLEGA DICHIARAZIONE INCONGRUO  - NON ALLEGA REGISTRO -controllo OK</t>
  </si>
  <si>
    <t>SBAVTL42S68A204S</t>
  </si>
  <si>
    <t xml:space="preserve">S. V. </t>
  </si>
  <si>
    <t>VIA PEGOLOTTI 27</t>
  </si>
  <si>
    <t>3+2</t>
  </si>
  <si>
    <t>IBAN IT 35 U 010307069 0000002345955</t>
  </si>
  <si>
    <t>PROPRIETA' AREE URBANE A ALLAI - OK - DICHIARAZIONE INCONGRUO ALòLEGATA</t>
  </si>
  <si>
    <t>TNVMGR49E55Z104E</t>
  </si>
  <si>
    <t>T. MV.</t>
  </si>
  <si>
    <t>VIA GABELLI 12</t>
  </si>
  <si>
    <t>BUL</t>
  </si>
  <si>
    <t>MANCA DICHIARAZIONE ise INCONGRUO -</t>
  </si>
  <si>
    <t>LSCSVN37T64C415G</t>
  </si>
  <si>
    <t>L. S.</t>
  </si>
  <si>
    <t>VIA G.B. VICO 16</t>
  </si>
  <si>
    <t>IBAN IT 97 Z 076 0113 9000 0102 8918 314</t>
  </si>
  <si>
    <t>MNEGNN58R49C174V</t>
  </si>
  <si>
    <t>PIAZZA DELLA LIBERTA', 6</t>
  </si>
  <si>
    <t>manca omologa. Ha dichiarato di esserne in possesso dal 2005 e la produrrà nel mese di settembre quando riapre il tribunale di Livorno</t>
  </si>
  <si>
    <t>GMSDRN85H43Z602E</t>
  </si>
  <si>
    <t>G. A.</t>
  </si>
  <si>
    <t>VIA A. SCIESA 16</t>
  </si>
  <si>
    <t>BCHNLI33D47I390D</t>
  </si>
  <si>
    <t>B. N.</t>
  </si>
  <si>
    <t>VIA VENETO 5</t>
  </si>
  <si>
    <t>IBAN: IT 57 L 05034 70690000000123846</t>
  </si>
  <si>
    <t>PROPRIETA' IN QUOTA 1\12 SU A\2 A GROSSETO</t>
  </si>
  <si>
    <t>TNLNMR37H55A852B</t>
  </si>
  <si>
    <t>T. AM.</t>
  </si>
  <si>
    <t>VIA VERDI 15</t>
  </si>
  <si>
    <t xml:space="preserve"> DPLNNN34M13L845A</t>
  </si>
  <si>
    <t>DP. A.</t>
  </si>
  <si>
    <t>VIA IV NOVEMBRE 53</t>
  </si>
  <si>
    <t>SAULFL82H66Z129O</t>
  </si>
  <si>
    <t>S. AF.</t>
  </si>
  <si>
    <t>VIA SPAVENTA, 19</t>
  </si>
  <si>
    <t>CITTADINANZA RUMENA PER TUTTI UN FIGLIO NATO IL 13 8 1999 MINORE ALLA DATA DELLA DOMANDA</t>
  </si>
  <si>
    <t>RLNMLL44A48F458L</t>
  </si>
  <si>
    <t>O. M.</t>
  </si>
  <si>
    <t>VIA MONTENEVOSO, 17</t>
  </si>
  <si>
    <t xml:space="preserve">PROPRIETA' OK - NON ALLEGA ISEE - NON ALLEGA DICHIARAZIONE INCONGRUO </t>
  </si>
  <si>
    <t>MLS MNR30B52L140S</t>
  </si>
  <si>
    <t>M. AM.</t>
  </si>
  <si>
    <t>V.LE DELLA REPUBBLICA 133</t>
  </si>
  <si>
    <t>PRCPLA37M63B669C</t>
  </si>
  <si>
    <t>P. P.</t>
  </si>
  <si>
    <t>VIA IV NOVEMBRE 34</t>
  </si>
  <si>
    <t>OK - NON DICHIARA DELEGATO</t>
  </si>
  <si>
    <t>CHLMZL43C44G804W</t>
  </si>
  <si>
    <t>C. M.</t>
  </si>
  <si>
    <t>VIA PIETRO GORI, 6</t>
  </si>
  <si>
    <t>CPPDNI27S66F458H</t>
  </si>
  <si>
    <t>V.LO SAN GIUSEPPE 1</t>
  </si>
  <si>
    <t>DELEGA GRAZIA GRAZI</t>
  </si>
  <si>
    <t>PCCGHT28D70C415B</t>
  </si>
  <si>
    <t>P. G.</t>
  </si>
  <si>
    <t>VIA DEI MONTANINI 27</t>
  </si>
  <si>
    <t>DELEGA FRASSINELLI SANDRA</t>
  </si>
  <si>
    <t>RSSBNT40R08H570M</t>
  </si>
  <si>
    <t>R. B.</t>
  </si>
  <si>
    <t>VIA PARINI 8</t>
  </si>
  <si>
    <t>BNCNNA37E55E250D</t>
  </si>
  <si>
    <t>B. A.</t>
  </si>
  <si>
    <t>VIA CANTINI 98</t>
  </si>
  <si>
    <t>PROPRIETA' OK - EMERGENZA ABITATIVA NEL 2017 CON FONDAZIONE</t>
  </si>
  <si>
    <t>CRRZRA31S56C415Y</t>
  </si>
  <si>
    <t>C. Z.</t>
  </si>
  <si>
    <t>VIA ADIGE 5/2</t>
  </si>
  <si>
    <t>IBAN IT 15 B 08461 70691000010566024</t>
  </si>
  <si>
    <t>BRTLDI35L64F458W</t>
  </si>
  <si>
    <t>B. L.</t>
  </si>
  <si>
    <t>VIA PASCOLI 14/A</t>
  </si>
  <si>
    <t>PROPRIETA' IN QUOTA 12\648 DI C2 A MONTESCUDAIO</t>
  </si>
  <si>
    <t>RGHSVN44D52A852B</t>
  </si>
  <si>
    <t>R. S.</t>
  </si>
  <si>
    <t>VIA CANTINI 21</t>
  </si>
  <si>
    <t>CRTDLA36S55C044Y</t>
  </si>
  <si>
    <t>C. A.</t>
  </si>
  <si>
    <t>VIA L.DELLA ROBBIA 35</t>
  </si>
  <si>
    <t>TLSMRA27R53A482H</t>
  </si>
  <si>
    <t>T. M.</t>
  </si>
  <si>
    <t>VIA PO 9/A</t>
  </si>
  <si>
    <t>ok</t>
  </si>
  <si>
    <t>GRDRFL32P64B916P</t>
  </si>
  <si>
    <t>G. F.</t>
  </si>
  <si>
    <t>VIA MARONCELLI 30</t>
  </si>
  <si>
    <t xml:space="preserve">DELEGA - </t>
  </si>
  <si>
    <t>VLRRNN45A45C044X</t>
  </si>
  <si>
    <t>V. R.</t>
  </si>
  <si>
    <t>VIA AMENDOLA, 5\A</t>
  </si>
  <si>
    <t>CSNLDN33E44A852F</t>
  </si>
  <si>
    <t>VIA SFORZA 40</t>
  </si>
  <si>
    <t>RPRSRG44S20I046P</t>
  </si>
  <si>
    <t>VIA MONTANARA 54\E5</t>
  </si>
  <si>
    <t>PROPRIETA' TERRENI IN FOLLONICA - OK</t>
  </si>
  <si>
    <t>SLTMRN48B41A965B</t>
  </si>
  <si>
    <t>S. MO.</t>
  </si>
  <si>
    <t>VIA BOTTEGO 66</t>
  </si>
  <si>
    <t>GNNMRS41R70C415H</t>
  </si>
  <si>
    <t>PRZPLT80P22Z127Y</t>
  </si>
  <si>
    <t>P. KI.</t>
  </si>
  <si>
    <t>PIAZZA BARONTINI 31/A</t>
  </si>
  <si>
    <t>PL</t>
  </si>
  <si>
    <t xml:space="preserve">CODICE IBAN IT21R0691570690000000136480  - </t>
  </si>
  <si>
    <t>BRNBRN31A63C044T</t>
  </si>
  <si>
    <t>B. B.</t>
  </si>
  <si>
    <t>VIA TRENTO 20</t>
  </si>
  <si>
    <t>MTARNN47A60E625Q</t>
  </si>
  <si>
    <t>A. R.</t>
  </si>
  <si>
    <t>VIA VERDI 9</t>
  </si>
  <si>
    <t>FLPGNZ31L52A176S</t>
  </si>
  <si>
    <t>F. I.</t>
  </si>
  <si>
    <t>VIA GABELLI 3\B</t>
  </si>
  <si>
    <t xml:space="preserve">DELEGA </t>
  </si>
  <si>
    <t>SBTRNT43D30D613C</t>
  </si>
  <si>
    <t>VIA AMENDOLA 21</t>
  </si>
  <si>
    <t>CODICE IBAN IT33S0616037750100000006754</t>
  </si>
  <si>
    <t>BRGDDE30A65C415U</t>
  </si>
  <si>
    <t>B. E.</t>
  </si>
  <si>
    <t>VIA TRIESTE 17</t>
  </si>
  <si>
    <t>NRDMCL32A44C415Q</t>
  </si>
  <si>
    <t>N. M.</t>
  </si>
  <si>
    <t>VIA RENO 20</t>
  </si>
  <si>
    <t>PROPRIETA' OK - DICHIARAZIONE ISEE INCONGRUO- Isee congruo</t>
  </si>
  <si>
    <t>VLLNZE74T03C415C</t>
  </si>
  <si>
    <t>V. E.</t>
  </si>
  <si>
    <t>VIA S. P. IN PALAZZI 91</t>
  </si>
  <si>
    <t>coniuge cittadina repub. Ceca - 2 minori invalidi</t>
  </si>
  <si>
    <t>CLLRRT45L63C415Q</t>
  </si>
  <si>
    <t>C. R.</t>
  </si>
  <si>
    <t>CABOTO 29</t>
  </si>
  <si>
    <t>PRTGPP39E06F839Q</t>
  </si>
  <si>
    <t>VIA F.LLI ROSSELLI, 21</t>
  </si>
  <si>
    <t>BNTLBN31T05C415H</t>
  </si>
  <si>
    <t>VIA FITTOVECCHIO 2</t>
  </si>
  <si>
    <t>PROPRIETA' C\6 A CECINA E TERRENO SEMINATIVO</t>
  </si>
  <si>
    <t>RLLVCN39S06L254F</t>
  </si>
  <si>
    <t>R. V.</t>
  </si>
  <si>
    <t>CORSO MATTEOTTI, 278</t>
  </si>
  <si>
    <t>IBAN IT 2960760113900127825076</t>
  </si>
  <si>
    <t>PRESENTA DOCUMENTAZIONE INTEGRATIVA - AMMESSO - VERIFICARE IBAN?  Manca registrazione contratto con opzione cedolare secca</t>
  </si>
  <si>
    <t>GRNGPP46L28C351A</t>
  </si>
  <si>
    <t>G. G.</t>
  </si>
  <si>
    <t>CORSO MATTEOTTI 288/A</t>
  </si>
  <si>
    <t>PAGAMENTO CON ASSEGNO CIRCOLARE</t>
  </si>
  <si>
    <t>DNTFLL48D41H570G</t>
  </si>
  <si>
    <t>D. F.</t>
  </si>
  <si>
    <t>VIA DEI MARINAI, 8</t>
  </si>
  <si>
    <t>VNCRND40P06D548E</t>
  </si>
  <si>
    <t>VIA GINORI 52/C</t>
  </si>
  <si>
    <t>NNNLLO30R61H570B</t>
  </si>
  <si>
    <t>N. L.</t>
  </si>
  <si>
    <t>VIA CIRO MENOTTI  1/A</t>
  </si>
  <si>
    <t>CRLSVT78A02G371U</t>
  </si>
  <si>
    <t>C. S.</t>
  </si>
  <si>
    <t>VIA MONTEVECCHI 19</t>
  </si>
  <si>
    <t>IBAN: IT 32 C 076 0103384000040795087</t>
  </si>
  <si>
    <t>BCCFNC45P45B509Z</t>
  </si>
  <si>
    <t>B. F.</t>
  </si>
  <si>
    <t>VIA AURELIA SUD 48</t>
  </si>
  <si>
    <t>FRNNNA57R68F065F</t>
  </si>
  <si>
    <t>VIA CAVOUR, 21</t>
  </si>
  <si>
    <t>PROPRIETA' IN QUOTA 2\30 DI A\4 A MAZZARINO - QUOTA MAGGIORITARIA DELLA MADRE porta certificato di residenza della madre</t>
  </si>
  <si>
    <t>RLNRNG42P50G388M</t>
  </si>
  <si>
    <t>O. R.</t>
  </si>
  <si>
    <t>VIA ZARA 11</t>
  </si>
  <si>
    <t>OK - NON ALLEGA CONTRATTO PRECEDENTE ???chiamata porta ricevute vecchio contratto</t>
  </si>
  <si>
    <t>CCCNNN44A13B787T</t>
  </si>
  <si>
    <t>VIA CADUTI DI NASSIRIYA 4</t>
  </si>
  <si>
    <t>IBAN: IT 63 L 0760 113900000092859867</t>
  </si>
  <si>
    <t>CONTROLLARE IBAN - OK PROPRIETA'</t>
  </si>
  <si>
    <t>CNDMRS42D50E250Y</t>
  </si>
  <si>
    <t>TRNLCU37E65G188G</t>
  </si>
  <si>
    <t>T.L. - G. E.</t>
  </si>
  <si>
    <t>VIA PERUGIA, 92</t>
  </si>
  <si>
    <t>IBAN IT 69 J 01005 70690 000000002369</t>
  </si>
  <si>
    <t>INDICATO IN DOMANDA ENTRAMBI MA DATI ANAGRAFICI DELLA SIGNORA - PROPRIETA' IN QUOTA DI A\4 AD OTRANTO PER 2\10</t>
  </si>
  <si>
    <t>LZZSCR34L18C415W</t>
  </si>
  <si>
    <t>L. O.</t>
  </si>
  <si>
    <t>VIA VITTORIO VENETO 5</t>
  </si>
  <si>
    <t>PZZLNU77M62B963I</t>
  </si>
  <si>
    <t>P. L.</t>
  </si>
  <si>
    <t>VIA C.DI NASSIRIYA 1/B</t>
  </si>
  <si>
    <t>MRLSNT37T66C044F</t>
  </si>
  <si>
    <t>M. S.</t>
  </si>
  <si>
    <t>VIA AMENDOLA 36</t>
  </si>
  <si>
    <t>RISULTA NUDA PROPRIETA' IN QUOTA 1\3 SU ALLOGGIO INDISPONIBILE VEDI ERP - OK</t>
  </si>
  <si>
    <t>CRRPNN33A55D160N</t>
  </si>
  <si>
    <t>C. P.</t>
  </si>
  <si>
    <t>CORSO MATTEOTTI 297/D</t>
  </si>
  <si>
    <t>DELEGA - CASTAGNOLI PATRIZIA</t>
  </si>
  <si>
    <t>MTTGLI24D09C044S</t>
  </si>
  <si>
    <t>VIA G.B.VICO 38</t>
  </si>
  <si>
    <t>CODICE IBAN IT34O0200870691000102239085</t>
  </si>
  <si>
    <t>BLCFNC72L69C415O</t>
  </si>
  <si>
    <t>VIA PADULETTO 1</t>
  </si>
  <si>
    <t>IBAN: IT 56 K 084 6170690000010456374</t>
  </si>
  <si>
    <t>CLDNAA73E46Z140L</t>
  </si>
  <si>
    <t>VIA ROSMINI, 33</t>
  </si>
  <si>
    <t>MOL</t>
  </si>
  <si>
    <t>CERTIFICATO PROPRIETA' ESTERO OK - CONIUGE CITTADINO RUMENO VERIFICA PROPRIETA'</t>
  </si>
  <si>
    <t>CRSMTR61R62G220W</t>
  </si>
  <si>
    <t>C. MT.</t>
  </si>
  <si>
    <t>VIA CARSO 35</t>
  </si>
  <si>
    <t>FNCSRA61C60E625P</t>
  </si>
  <si>
    <t>F. S.</t>
  </si>
  <si>
    <t>VIA ZARA, 11</t>
  </si>
  <si>
    <t>CONTRATTO DECORRE DAL 22\02\2017</t>
  </si>
  <si>
    <t>HNZDNL73A55Z105I</t>
  </si>
  <si>
    <t>H. D.</t>
  </si>
  <si>
    <t>VIA PERUGIA 110</t>
  </si>
  <si>
    <t>CZE</t>
  </si>
  <si>
    <t>ZPPMRA53R59G337O</t>
  </si>
  <si>
    <t>Z. M.</t>
  </si>
  <si>
    <t>VIA VOLTERRA 10</t>
  </si>
  <si>
    <t>iBAN: IT93A0637070695000010081400</t>
  </si>
  <si>
    <t>ALLEGA DICHIARAZIONE ISE INCONGRUO</t>
  </si>
  <si>
    <t>RCCFNC80S52C415E</t>
  </si>
  <si>
    <t>R. F.</t>
  </si>
  <si>
    <t>CAMBIO ALLOGGIO FINO A FEBBRAIO VECCHIO CONTRATTO 450 MENSILI - DA MARZO NUOVO 500 MENSILI - ALLEGA DICHIARAZIONE ISE INCONGRUO - ALLEGA DSU - ALLEGA RICEVUTE GEN-MAR 2016 E MAR-GIU 2017  verifica SOLO NUOVO CONTRATTO NON TROVA L’IMPOSTA DEL CONTRATTO PRECEDENTE</t>
  </si>
  <si>
    <t>MNNMNN92L65G371G</t>
  </si>
  <si>
    <t>M. M.</t>
  </si>
  <si>
    <t>VIA MARRUCCI, 56</t>
  </si>
  <si>
    <t>IBAN IT 85 U 03169 01600 CC 0011015140</t>
  </si>
  <si>
    <t>PRESENTA DOCUMENTAZIONE INTEGRATIVA - AMMESSA - NON ALLEGA OMOLOGA CONVIVENTE - DICHIARAZIONE INCONGRUO OK - CONVIVENTE PROPRIETA' IN QUOTA A PATERNO' SU 2 IMMOBILI PER 1\15 E 1\15</t>
  </si>
  <si>
    <t>RIOSMN78E48F839Z</t>
  </si>
  <si>
    <t>I. S.</t>
  </si>
  <si>
    <t>CORSO MATTEOTTI, 288\D</t>
  </si>
  <si>
    <t>NCSMRN72A56Z129Z</t>
  </si>
  <si>
    <t>VIA TICINO 5</t>
  </si>
  <si>
    <t>DICHIARAZIONE INCONGRUO OK - ISEE ALLEGATO - CITTADINI RUMENI</t>
  </si>
  <si>
    <t>RSOFRC55D47Z129Q</t>
  </si>
  <si>
    <t>O. F.</t>
  </si>
  <si>
    <t>VIA VERDI 12</t>
  </si>
  <si>
    <t>MANCA DICHIARAZIONE ISEE INCONGRUO</t>
  </si>
  <si>
    <t>PRNFNC56L05F158C</t>
  </si>
  <si>
    <t>P. F.</t>
  </si>
  <si>
    <t>VIA SIGNORELLI 7/C</t>
  </si>
  <si>
    <t>OK PROPRIETA' – OMOLOGA in atti</t>
  </si>
  <si>
    <t>MTTRFL78R18B963Y</t>
  </si>
  <si>
    <t>M. R.</t>
  </si>
  <si>
    <t>VIA DEL TONALE, 10</t>
  </si>
  <si>
    <t>IBAN IT 67 A 0760114 00000 1005426802</t>
  </si>
  <si>
    <t>PROPRIETA' OK - ISEE NON ALLEGATO - MANCA DICHIARAZIONE ISEE INCONGRUO- stampato isee congruo</t>
  </si>
  <si>
    <t>TEIVNT70C62C415Z</t>
  </si>
  <si>
    <t>T. V.</t>
  </si>
  <si>
    <t>VIA CALATAFIMI 12</t>
  </si>
  <si>
    <t>BLLMRC90D07C415D</t>
  </si>
  <si>
    <t>BB. M.</t>
  </si>
  <si>
    <t>VIA DEI MONTANINI, 27\A</t>
  </si>
  <si>
    <t>IBAN: IT 14 G 0200 870691000103708031</t>
  </si>
  <si>
    <t>VLLSRN64C56H570G</t>
  </si>
  <si>
    <t>V. S.</t>
  </si>
  <si>
    <t>VIA MERCANTINI, 6</t>
  </si>
  <si>
    <t xml:space="preserve">PROPRIETA' IN QUOTA 2\18 DI A\5 E C\6 IN CECINA VIA CELLINI - EREDITA' PADRE - ALLOGGIO ABITATO DALLA MADRE - CONTRATTO A DECORRERE DAL 1\5\17 </t>
  </si>
  <si>
    <t>DLSMRP65H46L219D</t>
  </si>
  <si>
    <t>DA. MP.</t>
  </si>
  <si>
    <t>VIA MONTESANTO, 26</t>
  </si>
  <si>
    <t>DRGFRN78A31Z129M</t>
  </si>
  <si>
    <t>D. FP.</t>
  </si>
  <si>
    <t>VIA LUCCA, 15</t>
  </si>
  <si>
    <t>IBAN: IT 36 F 063 0070690CC1890201742</t>
  </si>
  <si>
    <r>
      <rPr>
        <sz val="9"/>
        <color rgb="FF000000"/>
        <rFont val="Arial"/>
        <family val="2"/>
        <charset val="1"/>
      </rPr>
      <t xml:space="preserve">PRESENTATO ISEE CORRETTO - AMMESSO - CITTADINO RUMENO - VERIFICARE PROPRIETA' </t>
    </r>
    <r>
      <rPr>
        <sz val="10"/>
        <color rgb="FF000000"/>
        <rFont val="Arial"/>
        <family val="2"/>
        <charset val="1"/>
      </rPr>
      <t>ESCLUDERE</t>
    </r>
    <r>
      <rPr>
        <sz val="9"/>
        <color rgb="FF000000"/>
        <rFont val="Arial"/>
        <family val="2"/>
        <charset val="1"/>
      </rPr>
      <t xml:space="preserve"> PER ISE DISCORDANTE CON ANAGRAFE – NON HA DICHIARATO LA SUOCERA </t>
    </r>
  </si>
  <si>
    <t>SLVLTZ85B42E625U</t>
  </si>
  <si>
    <t>S. L.</t>
  </si>
  <si>
    <t>VIA E. MONTEVECCHI, 25</t>
  </si>
  <si>
    <t>INDICA ACCREDITO MA NON IL CODICE IBAN</t>
  </si>
  <si>
    <t>NON ALLEGA ISEE - NON DICHIARA ISEE INCONGRUO - NON INDICA IBAN</t>
  </si>
  <si>
    <t>CLANNA62A43G147C</t>
  </si>
  <si>
    <t>VIA GABELLI</t>
  </si>
  <si>
    <t>VERIFICARE PUNTEGGIO ASSEGNATO - PROPRIETA' IN QUOTA 1\12 SU 2 ALLOGGI A\5 - 1\10 SU 1 ALLOGGIO A\5 1\600 SU UN C\2</t>
  </si>
  <si>
    <t>GRNNNL63E68C415R</t>
  </si>
  <si>
    <t>VIA MERCANTINI, 12</t>
  </si>
  <si>
    <t>IN ISEE NON DICHIARATO IL FIGLIO - CONVIVENTE IN ANAGRAFE - VERIFICARE SE HANNO DUE ISEE – ESCLUDERE???? IN ATTESA CHE DAL PROTOCOLLO ARRIVI IL NUOVO ISE E RIFARE CONTEGGI-ok</t>
  </si>
  <si>
    <t>VRODNL93S61F839G</t>
  </si>
  <si>
    <t>O. D.</t>
  </si>
  <si>
    <t>VIA C. GINORI, 49\H</t>
  </si>
  <si>
    <t>OK - MANCA COMUNICAZIONE CEDOLARE SECCA - MANCA ISEE- ok isee ok Cedolare secca</t>
  </si>
  <si>
    <t>BTUJNT71L64E625Y</t>
  </si>
  <si>
    <t>B. J.</t>
  </si>
  <si>
    <t>VIA MONTANARA 54/E</t>
  </si>
  <si>
    <t>FSCGPP87E45Z112N</t>
  </si>
  <si>
    <t>F. G.</t>
  </si>
  <si>
    <t>VIA MATTEUCCI, 2</t>
  </si>
  <si>
    <t>PRSNTN68T09E625I</t>
  </si>
  <si>
    <t>P. A.</t>
  </si>
  <si>
    <t>VIA MAGONA 17</t>
  </si>
  <si>
    <t>CODICE IBAN IT32E0503470690000000001572</t>
  </si>
  <si>
    <t>verificato conservatoria - vari atti di compra-vendita di beni immobili civile abitazione in Cecina e Montescudaio - tutti conclusi con vendita a terzi - rimane la proprieta' su area urbana in Via De Sanctis - OK - in atti copia STATO DELLE PROPRIETA' DA CONSERVATORIA</t>
  </si>
  <si>
    <t>BNDSRL86E28G371C</t>
  </si>
  <si>
    <t>B. SA.</t>
  </si>
  <si>
    <t>VIALE DELLA REPUBBLICA, 11\A</t>
  </si>
  <si>
    <t>BXHLTN83L30Z100E</t>
  </si>
  <si>
    <t>VIA ORTIGARA 7</t>
  </si>
  <si>
    <t>AL</t>
  </si>
  <si>
    <t>IBAN: IT 04 X 063 7070638000010002245</t>
  </si>
  <si>
    <t>CERTIFICATI PROPRIETA' ESTERO OK</t>
  </si>
  <si>
    <t>VROMNL78C64F839S</t>
  </si>
  <si>
    <t>O. E.</t>
  </si>
  <si>
    <t>OK - MANCA COMUNICAZIONE CEDOLARE SECCA - MANCA ISEE</t>
  </si>
  <si>
    <t>CRLGTN67C13B076O</t>
  </si>
  <si>
    <t>C. G.</t>
  </si>
  <si>
    <t>GGLGNN72A09C351P</t>
  </si>
  <si>
    <t>VIA VERGA 16</t>
  </si>
  <si>
    <t>PROPRIETA' IN QUOTA 2\12 DI A\3 - C\6 E TERRENI A BELPASSO CON QUOTA MAGGIORITARIA 8\12 ALLA MADRE</t>
  </si>
  <si>
    <t>DSMRFL55E54F230J</t>
  </si>
  <si>
    <t>DS. R.</t>
  </si>
  <si>
    <t>VIA CURTATONE 15</t>
  </si>
  <si>
    <t>HSSKLD84T26Z330Y</t>
  </si>
  <si>
    <t>H. K.</t>
  </si>
  <si>
    <t>VIA L. DELLA ROBBIA 12/4</t>
  </si>
  <si>
    <t>CITTADINO ITALIANO - GENITORI CITTADINI MAROCCO - CERTIFICATI PROPRIETA' ALLEGATI - OK</t>
  </si>
  <si>
    <t>QNTNRS50P23Z611I</t>
  </si>
  <si>
    <t>QJ. AJ.</t>
  </si>
  <si>
    <t>VIA DA VINCI 11</t>
  </si>
  <si>
    <t>PE</t>
  </si>
  <si>
    <t>COD IBAN IT08F0103070692000000733800</t>
  </si>
  <si>
    <t>OK - NON INDICA IBAN IN DOMANDA</t>
  </si>
  <si>
    <t>DSMVNT91M51C415R</t>
  </si>
  <si>
    <t>DS. V.</t>
  </si>
  <si>
    <t>VIA GALLUPPI 17/5</t>
  </si>
  <si>
    <t>DNTSRA89S58C415T</t>
  </si>
  <si>
    <t>D. S.</t>
  </si>
  <si>
    <t>VIA DIAZ,50</t>
  </si>
  <si>
    <t>IBAN: IT 46 Y 0760 105138237400737404</t>
  </si>
  <si>
    <t>STRRSO58M52C927R</t>
  </si>
  <si>
    <t>VIA PILO 25/A</t>
  </si>
  <si>
    <t>ok proprietà - verificare ise incongruo</t>
  </si>
  <si>
    <t>BTILCM83P42Z129S</t>
  </si>
  <si>
    <t>B. EC.</t>
  </si>
  <si>
    <t>VIALE MARCONI 20/C</t>
  </si>
  <si>
    <t>IBAN IT 72 S 06915 70690000000137380</t>
  </si>
  <si>
    <t>CITTADINA RUMENA VERIFICA PROPRIETA'</t>
  </si>
  <si>
    <t>BGYVRC82L53Z129Q</t>
  </si>
  <si>
    <t>B. VM.</t>
  </si>
  <si>
    <t>VIA SALERNO 5</t>
  </si>
  <si>
    <t>CITTADINA RUMENA - VERIFICA PROPRIETA'</t>
  </si>
  <si>
    <t>LMBMHL77T62E625J</t>
  </si>
  <si>
    <t>L. M.</t>
  </si>
  <si>
    <t>VIA AURELIA SUD, 59\C</t>
  </si>
  <si>
    <t>OK - PROPRIETA' CONIUGE CON DECRETO TRASFERIMENTO IMMOBILI DEL 29\06\2017</t>
  </si>
  <si>
    <t>LNGGLI76P42G924T</t>
  </si>
  <si>
    <t>L. G.</t>
  </si>
  <si>
    <t>VIA LA SPEZIA 2\C</t>
  </si>
  <si>
    <t>NUOVO CONTRATTO DA 1\3\17 - PROPRIETA' OK - MANCA OMOLOGA DELLA MADRE CHE RISULTA CONIUGATA E NON PRESENTE MARITO IN ISEE – verifica OK</t>
  </si>
  <si>
    <t>PGNFTN64B50H243F</t>
  </si>
  <si>
    <t>VIA R.PILO 47</t>
  </si>
  <si>
    <t>PROPRIETA' IN QUOTA 111\1000 DI A\2 E C\6 AD ERCOLANO- dichiarazione di indisponibilità agli atti 2016 - ALLEGA OMOLOGA - NON ALLEGA ISEE congruo</t>
  </si>
  <si>
    <t>VLLRRT68M45H570Z</t>
  </si>
  <si>
    <t>VIA GABELLI 4</t>
  </si>
  <si>
    <t xml:space="preserve">AGLI ATTI ERP RISULTA DICHIARAZIONE INDISPONIBILITA' - AMMESSA - IN COMMISSIONE - PROPRIETA' 1\3 SU ALLOGGIO </t>
  </si>
  <si>
    <t>MNELRI89L61C415A</t>
  </si>
  <si>
    <t>M. I.</t>
  </si>
  <si>
    <t>CORSO MATTEOTTI 313</t>
  </si>
  <si>
    <t>CODICE IBAN IT 33 K 08461 70690 0000 10639730</t>
  </si>
  <si>
    <t>MRUGLI91L66C415L</t>
  </si>
  <si>
    <t>VIA VAL DI CECINA, 22</t>
  </si>
  <si>
    <t>HXHRND78C15Z100L</t>
  </si>
  <si>
    <t>H. A.</t>
  </si>
  <si>
    <t>VIA MONTENERO, 26</t>
  </si>
  <si>
    <t>IBAN IT 73 E 06300 70690 CC 1890201733</t>
  </si>
  <si>
    <t>AMMESSO - CERTIFICATI OK - ESCLUDERE MANCANO I CERTIFICATI PROPRIETA' ESTERO</t>
  </si>
  <si>
    <t>TRNGNN81R12F839Q</t>
  </si>
  <si>
    <t>VIA XXV APRILE 6</t>
  </si>
  <si>
    <t xml:space="preserve">COD IBAN IT18E0846125100000010331593 </t>
  </si>
  <si>
    <t>LCCGTA86R46C415E</t>
  </si>
  <si>
    <t>L. A.</t>
  </si>
  <si>
    <t>VIA GALLUPPI 17/3</t>
  </si>
  <si>
    <t>IBAN IT 82 Y 03062 3421 000000 1282382</t>
  </si>
  <si>
    <t>PSHRMN73M41Z100Y</t>
  </si>
  <si>
    <t>P. R.</t>
  </si>
  <si>
    <t>PIAZZA CARDUCCI, 21</t>
  </si>
  <si>
    <t>ESCLUDERE - MANCA CERTIFICTO PROPRIETA' ESTERO DICHIARANTE E DUE FIGLI</t>
  </si>
  <si>
    <t>VLOLSN70M22E625O</t>
  </si>
  <si>
    <t>V. A.</t>
  </si>
  <si>
    <t>VIA TORINO 12</t>
  </si>
  <si>
    <t>IBAN IT 17 D 0760113900001014434227</t>
  </si>
  <si>
    <t>PRVLRI77H63E625P</t>
  </si>
  <si>
    <t>P. I.</t>
  </si>
  <si>
    <t>VIA VECCHIA LIVORNESE, 22</t>
  </si>
  <si>
    <t>IBAN IT 92V 0760 1139 00000085274108</t>
  </si>
  <si>
    <t>NON ALLEGA ISEE - NON ALLEGA DICHIARAZIONE INCONGRUO</t>
  </si>
  <si>
    <t>GDUBBR65L51G843N</t>
  </si>
  <si>
    <t>G. B.</t>
  </si>
  <si>
    <t>VIA MANZONI 5</t>
  </si>
  <si>
    <t>IBAN IT 29 R 07601 13900 000067726562</t>
  </si>
  <si>
    <t>RNALGR92M47H330P</t>
  </si>
  <si>
    <t>A. EG.</t>
  </si>
  <si>
    <t>VIA CONFALONIERI 10/3</t>
  </si>
  <si>
    <t>AMMESSA - PRESENTATO CERTIFICATO PROPRIETA' ESTERO CONIUGE - MANCA CERTIFICATO PROPRIETA' ESTERO CONIUGE CITTADINO ALBANESE</t>
  </si>
  <si>
    <t>PTKPYG74M70Z104U</t>
  </si>
  <si>
    <t>PP. G.</t>
  </si>
  <si>
    <t>VIA DANTE 4</t>
  </si>
  <si>
    <t xml:space="preserve">CODICE IBAN IT13K0846170690000010369460 - </t>
  </si>
  <si>
    <t>ISEE ok - imposta registro ok</t>
  </si>
  <si>
    <t>DNRPLA63D68A852W</t>
  </si>
  <si>
    <t>D. P.</t>
  </si>
  <si>
    <t>VIA FIUME 16</t>
  </si>
  <si>
    <t>MLSNTN81T23F839Q</t>
  </si>
  <si>
    <t>M. A.</t>
  </si>
  <si>
    <t>VIA PIER DELLA FRANCESCA, 58</t>
  </si>
  <si>
    <t>IBAN IT 81 V 01030 70692 000000763927</t>
  </si>
  <si>
    <t>CRNRRT74S47E625S</t>
  </si>
  <si>
    <t>VIA PIAVE 6</t>
  </si>
  <si>
    <t>CODICE IBAN IT42Q0630070690CC1890201197</t>
  </si>
  <si>
    <t>proprietà in quota 1\9 di A\2 in Livorno</t>
  </si>
  <si>
    <t>MNTLLR87A44Z129J</t>
  </si>
  <si>
    <t>M. EL.</t>
  </si>
  <si>
    <t>PIAZZA CARDUCCI, 11</t>
  </si>
  <si>
    <t>IBAN IT 57 X 030 3225 1000 10000 0000432</t>
  </si>
  <si>
    <t>CITTADINANZA RUMENA PER TUTTO IL NUCLEO - 1 MINORE 2 ADULTI - ALLEGA ISEE - OK</t>
  </si>
  <si>
    <t>BNCMNC62P43C415E</t>
  </si>
  <si>
    <t>B. M.</t>
  </si>
  <si>
    <t>VIA RISORGIMENTO, 10</t>
  </si>
  <si>
    <t>IBAN: IT 66 M 06370 70695000011004541</t>
  </si>
  <si>
    <t>RZZLGU82M12A512K</t>
  </si>
  <si>
    <t>R. L.</t>
  </si>
  <si>
    <t>VIA GIULIETTI, 56</t>
  </si>
  <si>
    <t>CAMBIO ALLOGGIO VECCHIO CONTRATTO FINO AL 31\3\17 NUOVO DAL 1\4\17 CONTATO 9 MESI - ALLEGA RICEVUTE - ALLEGA ISEE - PROPRIETA' OK - ISP 54969,00</t>
  </si>
  <si>
    <t>KPNLRI75E31Z100U</t>
  </si>
  <si>
    <t>K. I.</t>
  </si>
  <si>
    <t>VIA L. DELLA ROBBIA 21</t>
  </si>
  <si>
    <t>CODICE IBAN IT42A0760113900000094796737 -</t>
  </si>
  <si>
    <t>TUTTI CITTADINI ITALIANI - PROPRIETA' OK</t>
  </si>
  <si>
    <t>CCCLVR46A66L191D</t>
  </si>
  <si>
    <t>C. E.</t>
  </si>
  <si>
    <t>IBAN: IT 45 E 07601 03384000027563324</t>
  </si>
  <si>
    <t>HRTBRZ65H60Z611L</t>
  </si>
  <si>
    <t>H. B.</t>
  </si>
  <si>
    <t>VIALE ITALIA 32/E</t>
  </si>
  <si>
    <t>BGZSFN73R43E625Q</t>
  </si>
  <si>
    <t>B. S.</t>
  </si>
  <si>
    <t>IBAN: IT 91 E 0760 113900001030106809</t>
  </si>
  <si>
    <t>PROPRIETA' IN QUOTA 1\6 DI A\2 E C\6 A ROSIGNANO M.MO</t>
  </si>
  <si>
    <t>DMRLLD89M43C351M</t>
  </si>
  <si>
    <t>DM. EL.</t>
  </si>
  <si>
    <t>VIA PIAVE 3/A</t>
  </si>
  <si>
    <t>IBAN: IT 93 C 063 0070690CC1890201038</t>
  </si>
  <si>
    <t>CONTROLLARE IBAN - PROPRIETA' IN QUOTA 2\12 DI A\4 A CATANIA</t>
  </si>
  <si>
    <t>GGLDNL80E71Z112V</t>
  </si>
  <si>
    <t>VIA STRASBURGO 27/2</t>
  </si>
  <si>
    <t>GRZCNG75E48D798V</t>
  </si>
  <si>
    <t>G. C.</t>
  </si>
  <si>
    <t>VIA TORRES 21</t>
  </si>
  <si>
    <t>MRMNZE46L54C415V</t>
  </si>
  <si>
    <t>M. E.</t>
  </si>
  <si>
    <t>VIA DANDOLO, 8</t>
  </si>
  <si>
    <t>RBCGNI29H62M126P</t>
  </si>
  <si>
    <t>R. G.</t>
  </si>
  <si>
    <t>VIA TRIESTE, 16\A</t>
  </si>
  <si>
    <t>NNNGLN30M61H570F</t>
  </si>
  <si>
    <t>N. G.</t>
  </si>
  <si>
    <t>VIA MONTANARA 54/B</t>
  </si>
  <si>
    <t>NON ALLEGA ISEE - NON ALLEGA DICHIARAZIONE INCONGRUO VERIFICARE - PROPRIETA' OK- ok isee congruo</t>
  </si>
  <si>
    <t>BRGSLD31B55H157I</t>
  </si>
  <si>
    <t>VIA S. P. IN PALAZZI 138</t>
  </si>
  <si>
    <t>BRDLSN73B65A145M</t>
  </si>
  <si>
    <t>BDA. A.</t>
  </si>
  <si>
    <t>VIA S.ANTONIO 11</t>
  </si>
  <si>
    <t>LCNMNL83C26B745S</t>
  </si>
  <si>
    <t>L. E.</t>
  </si>
  <si>
    <t>VIA GALLUPPI 7/3</t>
  </si>
  <si>
    <t>CLDMRA84B65Z140L</t>
  </si>
  <si>
    <t>VIA SCIESA 23</t>
  </si>
  <si>
    <t>ESCLUSA - MANCANO CERTIFICATI PROPRIETA'</t>
  </si>
  <si>
    <t>PLLTNI26D55H319H</t>
  </si>
  <si>
    <t>P. T.</t>
  </si>
  <si>
    <t>C.SO MATTEOTTI 237</t>
  </si>
  <si>
    <t>IBAN IT 98 E 05390 7069 0000 0000 92489</t>
  </si>
  <si>
    <t>OK  - NON ALLEGA ISEE</t>
  </si>
  <si>
    <t>VTNGPP43C21F839K</t>
  </si>
  <si>
    <t>V. G.</t>
  </si>
  <si>
    <t>BCHMSR40E69C044R</t>
  </si>
  <si>
    <t>VIA LUCA DELLA ROBBIA 9</t>
  </si>
  <si>
    <t>IN COMMISSIONE - PROPRIETA' IN QUOTA 4\6 DI A\4 A SAN VINCENZO IN ALLOGGIO ABITATO DALLA COGNATA VEDOVA PROPRIETARIA DI 2\6</t>
  </si>
  <si>
    <t>CNINDR23C18C415C</t>
  </si>
  <si>
    <t>VIA A .CECCHINI 2/A</t>
  </si>
  <si>
    <t>IBAN: IT 11 T 031 2770690000000000612</t>
  </si>
  <si>
    <t>AMMESSI FASCIA B</t>
  </si>
  <si>
    <t>FASCIA B</t>
  </si>
  <si>
    <t>B</t>
  </si>
  <si>
    <t>GLNPTR65D11D612O</t>
  </si>
  <si>
    <t>U. P.</t>
  </si>
  <si>
    <t>VIA MONTENEVOSO, 77</t>
  </si>
  <si>
    <t>DWIMDY77R14Z343U</t>
  </si>
  <si>
    <t>D. A.</t>
  </si>
  <si>
    <t>CORSO MATTEOTTI, 98</t>
  </si>
  <si>
    <t>SEN</t>
  </si>
  <si>
    <t>CERTIFICAZIONE PROPRIETA' ESTERO AGLI ATTI ERP - AMMESSO - OK</t>
  </si>
  <si>
    <t>ZQRSKL79R28Z100D</t>
  </si>
  <si>
    <t>Z. S.</t>
  </si>
  <si>
    <t>VIA MARONCELLI 28/A</t>
  </si>
  <si>
    <t xml:space="preserve">COD IBAN IT57L0637070695000010078184 - </t>
  </si>
  <si>
    <t>madre cittadina italiana dal 24\06\17 dopo data domanda ma prima scadenza bando - ok - risulta coniugata - non allega ISEE per verifica denuncia coniuge</t>
  </si>
  <si>
    <t>FYASSN68E18Z343U</t>
  </si>
  <si>
    <t>V.LE DELLA REPUBBLICA 7\B</t>
  </si>
  <si>
    <t>CERTIFICAZIONE AGLI ATTI ERP - AMMESSO - MANCA CERTIFICAZIONE PROPRIETA' CONIUGE ALLEGA DICHIARAZIONE AL CONSOLATO</t>
  </si>
  <si>
    <t>MTTLMA34C43C415C</t>
  </si>
  <si>
    <t>VIA MONTI 8</t>
  </si>
  <si>
    <t>DELEGHA TURINI NICOLETTA</t>
  </si>
  <si>
    <t>PLISVN32R20H319A</t>
  </si>
  <si>
    <t>P. S.</t>
  </si>
  <si>
    <t>VIA MANARA, 9</t>
  </si>
  <si>
    <t xml:space="preserve">OK </t>
  </si>
  <si>
    <t>CRSLNR80A56C415R</t>
  </si>
  <si>
    <t>VIA GORIZIA 46</t>
  </si>
  <si>
    <t>LCCFRC83H68C415L</t>
  </si>
  <si>
    <t>L. F.</t>
  </si>
  <si>
    <t>VIA GILCHING 5</t>
  </si>
  <si>
    <t>IBAN IT 77 P 02008 70691 000 101114347</t>
  </si>
  <si>
    <t>DRMFLV77A25C415H</t>
  </si>
  <si>
    <t>VIA SANZIO 5</t>
  </si>
  <si>
    <t>IBAN: IT 67 J 01030 70692000000641652</t>
  </si>
  <si>
    <t>VLNSLV80B66C415T</t>
  </si>
  <si>
    <t>VIA DELLA PACE, 3</t>
  </si>
  <si>
    <t>IBAN IT 10 H 760113900000008743103</t>
  </si>
  <si>
    <t>SRRGVN66D08A192X</t>
  </si>
  <si>
    <t>S. G.</t>
  </si>
  <si>
    <t>VIA BOCCI, 6</t>
  </si>
  <si>
    <t>OK - CAMBIATO CASA</t>
  </si>
  <si>
    <t>HRSZND82M45Z104C</t>
  </si>
  <si>
    <t>H. ZN.</t>
  </si>
  <si>
    <t>P.ZZA IORI 16</t>
  </si>
  <si>
    <t>CITTADINANZA ITALIANA DAL 5\5\16 - CONIUGE DAL 22\11\2016 - FIGLIO DAL 10\5\2016 MINORENNE - IMPORTO LOCAZIONE RIDOTTO DAL GENNAIO 2017</t>
  </si>
  <si>
    <t>DLFMHL71M44H163K</t>
  </si>
  <si>
    <t>DF. M.</t>
  </si>
  <si>
    <t>VIA VERGA 11</t>
  </si>
  <si>
    <t>STRPQL39M01F839X</t>
  </si>
  <si>
    <t>S. P.</t>
  </si>
  <si>
    <t>VIA A. CECCHINI 8</t>
  </si>
  <si>
    <t>LRNGRG49T08F640H</t>
  </si>
  <si>
    <t>P.ZZA IORI 10</t>
  </si>
  <si>
    <t xml:space="preserve">CODICE IBAN IT74Z076011390000101795246 </t>
  </si>
  <si>
    <t>OK - IBAN NON DICHIARATO</t>
  </si>
  <si>
    <t>VVSMCL78E06L259G</t>
  </si>
  <si>
    <t>A. M.</t>
  </si>
  <si>
    <t>VIA CADUTI DI NASSIRIYA 3\B</t>
  </si>
  <si>
    <t>IN COMMISSIONE - NUDA PROPRIETA' 300\1000 (3,33%) CON USUFRUTTUARI CON DIRITTO DI ACCRESCIMENTO - CONIUGE CITTADINA ITALIANA DAL 11\12\2014</t>
  </si>
  <si>
    <t>SLRSNT46M62F839Y</t>
  </si>
  <si>
    <t>VIA TICINO 18</t>
  </si>
  <si>
    <t>MBRMHL64R19B076K</t>
  </si>
  <si>
    <t>VIA GORI 22</t>
  </si>
  <si>
    <t>MNECCL87R41E625A</t>
  </si>
  <si>
    <t>M. C.</t>
  </si>
  <si>
    <t>VIA PASUBIO, 88\P</t>
  </si>
  <si>
    <t>BLLSRA78C51E625G</t>
  </si>
  <si>
    <t>VIA SIN LE NOBLE, 15</t>
  </si>
  <si>
    <t>RSSSPH87M47Z614Z</t>
  </si>
  <si>
    <t>RJ. S.</t>
  </si>
  <si>
    <t>VIA PARINI, 15</t>
  </si>
  <si>
    <t>IBAN IT 84 R 06370 70695000010080264</t>
  </si>
  <si>
    <t>NNNDVD86L28C415O</t>
  </si>
  <si>
    <t>N. D.</t>
  </si>
  <si>
    <t>VIA QUASIMODO, 70</t>
  </si>
  <si>
    <t>NON ALLEGA ISEE -VERIFICARE - PROPRIETA' OK-ok</t>
  </si>
  <si>
    <t>DCNDNC82P22Z129D</t>
  </si>
  <si>
    <t>D. AC.</t>
  </si>
  <si>
    <t>VIA GOZZOLI 12</t>
  </si>
  <si>
    <t>IBAN: IT 76 F 02008 70691000401132414</t>
  </si>
  <si>
    <t>CITTADINANZA RUMENA - VERIFICA PROPRIETA'</t>
  </si>
  <si>
    <t>CLSRZD71P10Z126G</t>
  </si>
  <si>
    <t>C. RD.</t>
  </si>
  <si>
    <t>VIA PISANA LIVORNESE, 25\A</t>
  </si>
  <si>
    <t>CRNCML60M65G804D</t>
  </si>
  <si>
    <t>C. C.</t>
  </si>
  <si>
    <t>VIA PARATINO 57</t>
  </si>
  <si>
    <t>GNNMSM57R20E625T</t>
  </si>
  <si>
    <t>VIALE ITALIA 28</t>
  </si>
  <si>
    <t>BCCRCR71E05C415H</t>
  </si>
  <si>
    <t>B. R.</t>
  </si>
  <si>
    <t>VIA PASCOLI 12</t>
  </si>
  <si>
    <t>PNTMRA52L14F640A</t>
  </si>
  <si>
    <t>P. M.</t>
  </si>
  <si>
    <t>VIA MONTEGRAPPA, 55\1</t>
  </si>
  <si>
    <t xml:space="preserve"> PRESENTATO DSU – ISE OK</t>
  </si>
  <si>
    <t>DNAPLA41M25F458R</t>
  </si>
  <si>
    <t>VIA R. PILO, 3</t>
  </si>
  <si>
    <t>MTWBLK82L19Z330B</t>
  </si>
  <si>
    <t>VIA IV NOVEMBRE 46</t>
  </si>
  <si>
    <t>OK - VEDI ERP - EMERGENZA ABITATIVA NEL 2017</t>
  </si>
  <si>
    <t>DLPGGR63E21L259A</t>
  </si>
  <si>
    <t>DP. GG.</t>
  </si>
  <si>
    <t>PROPRIETA' IN QUOTA 1\30 DI A\2 IN CECINA CON QUOTA MAGGIORITARIA DELLA MADRE PER SUCCESSIONE</t>
  </si>
  <si>
    <t>PRRSVT67C24B429Q</t>
  </si>
  <si>
    <t>VIALE F.LLI ROSSELLI, 4</t>
  </si>
  <si>
    <t>IBAN IT 12 C 076 0113 9000 0102 3669 227</t>
  </si>
  <si>
    <t>CONIUGE RUMENA - PRESENZA TRE MINORI NIPOTE, FIGLIA E FIGLIA CONIUGE</t>
  </si>
  <si>
    <t>CSMLNR86R64C415K</t>
  </si>
  <si>
    <t>CORSO MATTEOTTI 38</t>
  </si>
  <si>
    <t>IBAN: IT 26 I 06370 70695000010082018</t>
  </si>
  <si>
    <t>MNDLCU76B03L219M</t>
  </si>
  <si>
    <t>M. L.</t>
  </si>
  <si>
    <t>VIA TORINO 14/A</t>
  </si>
  <si>
    <t xml:space="preserve">IBAN IT 25 W 03015032 00000002837393 </t>
  </si>
  <si>
    <t>CLNNNZ75R03F158E</t>
  </si>
  <si>
    <t>C. N.</t>
  </si>
  <si>
    <t>VIA AMENDOLA, 40</t>
  </si>
  <si>
    <t>IBAN: IT 08 G 0760 113900000066696105</t>
  </si>
  <si>
    <t>PLICRL54C55H319A</t>
  </si>
  <si>
    <t>P. C.</t>
  </si>
  <si>
    <t>V.LE MARCONI 14/B</t>
  </si>
  <si>
    <t>PCCCSM91R25A564F</t>
  </si>
  <si>
    <t>VIA CADUTI DI NASSIRIYA, 5\A</t>
  </si>
  <si>
    <t>IBAN IT 03 Q 06915 7069 0000000 144880</t>
  </si>
  <si>
    <t>ESCLUDERE??? NON HA ISEE VALIDO - ALLEGA DSU - CEDOLARE SECCA - PROPRIETA' OK (verifica)  -stampato ISE rilasciato il 27/6/2017 domanda protocollata 30/6/2017 ok</t>
  </si>
  <si>
    <t>ESCLUSI</t>
  </si>
  <si>
    <t>RRGCRS34C55C415X</t>
  </si>
  <si>
    <t>A. C</t>
  </si>
  <si>
    <t>VIA NAPOLI 34</t>
  </si>
  <si>
    <t>IN COMMISSIONE - FIGLIA PROPRIETARIA 100% ALLOGGIO A BIBBONA - USUFRUTTUARIO DECEDUTO - PIGNORAMENTO EQUITALIA</t>
  </si>
  <si>
    <t>SHKKTR73S30Z100U</t>
  </si>
  <si>
    <t>A. K.</t>
  </si>
  <si>
    <t>C.SO MATTEOTTI 297/D</t>
  </si>
  <si>
    <t>FIGLIA DEL 1997 ANCORA CITTADINA ALBANESE - MANCA CERTIFICATO DI PROPRIETA'</t>
  </si>
  <si>
    <t>TFAMMD82A01Z330H</t>
  </si>
  <si>
    <t>ESCLUSA - MANCA RESIDENZA CONTINUATIVA IN TOSCANA - IRREPERIBILITA' DI 2 MESI E 18 GIORNI</t>
  </si>
  <si>
    <t>BNVBRN59P19B354K</t>
  </si>
  <si>
    <t>VIA SIGNORELLI, 7</t>
  </si>
  <si>
    <t>IN COMMISSIONE - PROPRIETA' IN QUOTA 1\3 A CECINA DI A\4 E C\2 - ALLOGGIO ABITATO DAL FRATELLO DIVORZIATO PROPRIETARIO DI 1\3</t>
  </si>
  <si>
    <t>BNCMSM77A04C415J</t>
  </si>
  <si>
    <t>VIA CURTATONE, 5</t>
  </si>
  <si>
    <t>ESCLUSA - PROPRIETA' 1\2 SU A\3 IN SAN BENEDETTO DEL TRONTO DERIVANTE DA ACQUISTO - CONIUGE PROPRIETA' IN QUOTA 1\6 DI A\2 A ROSIGNANO NON TROVATO IN CONSERVATORIA</t>
  </si>
  <si>
    <t>CRKDLI44S12Z100S</t>
  </si>
  <si>
    <t>C. I.</t>
  </si>
  <si>
    <t>VIA AURELIA SUD, 29\B</t>
  </si>
  <si>
    <t>ESCLUSA - MANCA CERTIFICATO PROPRIETA' FIGLIO E NUORA CITTADINI ALBANESI - DICHIARANTE E CONIUGE CITTADINI ITALIANI</t>
  </si>
  <si>
    <t>CLMPRZ55L63I371J</t>
  </si>
  <si>
    <t>C. PS.</t>
  </si>
  <si>
    <t>VIA GILCHING, 11\B</t>
  </si>
  <si>
    <t>ESCLUSO PER MANCANZA IMPOSTA REGISTRO</t>
  </si>
  <si>
    <t>CLLRRT42R08C174Q</t>
  </si>
  <si>
    <t>VIALE GALLIANO 77</t>
  </si>
  <si>
    <t>ESCLUSA - INCIDENZA INFERIORE 24%</t>
  </si>
  <si>
    <t>DVGNHL78C51Z138K</t>
  </si>
  <si>
    <t>VIA ALIGHIERI, 25</t>
  </si>
  <si>
    <t>ESCLUSA PER MANCANZA 5 ANNI RESIDENZA - RESIDENTE A CECINA DAL 22\08\2013 PROVENIENZA UCRAINA - RISULTA INTERRUZIONE DAL 2011 AL 2012 IN ALTRO COMUNE</t>
  </si>
  <si>
    <t>DDJHJT62B01Z100R</t>
  </si>
  <si>
    <t>D. H.</t>
  </si>
  <si>
    <t>VIA MASCAGNI 12</t>
  </si>
  <si>
    <t>DPIMDL83A15Z343V</t>
  </si>
  <si>
    <t>D. ML.</t>
  </si>
  <si>
    <t>VIA TICINO, 23</t>
  </si>
  <si>
    <t>IN COMMISSIONE - PORTATO PERMESSO SOGGIORNO VALIDO - PERMESSO SOGGIORNO SCADUTO - MANCA CERTIFICATO PROPRIETA' ESTERO</t>
  </si>
  <si>
    <t>TZEDNL77R43B745E</t>
  </si>
  <si>
    <t>E. D.</t>
  </si>
  <si>
    <t>VIALE F.LLI ROSSELLI 5</t>
  </si>
  <si>
    <t>ESCLUSA - CONTRATTO PROVVISORIO</t>
  </si>
  <si>
    <t>FRRLGN34C59C415O</t>
  </si>
  <si>
    <t>F. L.</t>
  </si>
  <si>
    <t>VIA PORDOI, 39</t>
  </si>
  <si>
    <t>ESCLUSA - SUPERA SOGLIA ISE</t>
  </si>
  <si>
    <t>FCARZN53E18Z100KI</t>
  </si>
  <si>
    <t>CORSO MATTEOTTI 274</t>
  </si>
  <si>
    <t>ESCLUSA - MANCA CERTIFICAZIONE PROPRIETA' NUCLEO</t>
  </si>
  <si>
    <t>GLTNNT33B44F458X</t>
  </si>
  <si>
    <t>VIA MARTINI 5</t>
  </si>
  <si>
    <t>ESCLUSA - PROPRIETA' IN QUOTA 4\12 SU A\4 VANI 4,5 - 4\12 SU A\4 VANI 1 - C\2 26 MQ - C\2 19 MQ - C\2 30 MQ - TUTTO A MONTECATINI VC - QUOTA TOTALE PROPRIETA' CIVILE ABITAZIONE 8\12 SUPERIORE 1\3</t>
  </si>
  <si>
    <t>GMPLNR43P59G551N</t>
  </si>
  <si>
    <t>G. E.</t>
  </si>
  <si>
    <t>CORSO MATTEOTTI 224</t>
  </si>
  <si>
    <t>ESCLUSA INCIDENZA INFERIORE 24%</t>
  </si>
  <si>
    <t>GLTLND95B65C415O</t>
  </si>
  <si>
    <t>G. L.</t>
  </si>
  <si>
    <t>VIA GOZZOLI, 15</t>
  </si>
  <si>
    <t>ESCLUSA - MADRE PROPRIETARIA DI UN A\2 A CECINA 1\1 - IN QUOTA SU A\2 A ROSIGNANO S. PER 2\24 - MANCA OMOLOGA</t>
  </si>
  <si>
    <t>GBNLLN46S44C174S</t>
  </si>
  <si>
    <t>VIA FOSCOLO, 2</t>
  </si>
  <si>
    <t>ESCLUSA - DICHIARANTE PROPRIETA' IN QUOTA A\2, C\6, TERRENI A VILLA MINOZZO PER 4\12 - FIGLIA STESSI BENI IN QUOTA PER 1\12 - QUOTA PROPRIETA' TOTALE SUPERIORE 1\3</t>
  </si>
  <si>
    <t>GBBLRA62D67E625M</t>
  </si>
  <si>
    <t>VIA PETRARCA 20/B</t>
  </si>
  <si>
    <t>ESCLUSA CONTRATTO TRANSITORIO</t>
  </si>
  <si>
    <t>GHRMRN70S45Z129B</t>
  </si>
  <si>
    <t>VIA MONTANINI 1</t>
  </si>
  <si>
    <t>DOMANDA RITIRATA</t>
  </si>
  <si>
    <t>GRFVSS77H42E625Y</t>
  </si>
  <si>
    <t>VIA LIGURIA 7</t>
  </si>
  <si>
    <t xml:space="preserve">ESCLUSA - CONVIVENTE DIRITTI DI PROPRIETA' IN QUOTA: SU  A\2 PER 2\9 IN NUDA PROPRIETA' -  SU A\2, C\6, D10  PER 2\9 IN PROPRIETA' - SU TERRENI PER 2\9 IN PROPRIETA' TERRENI PER 3\36 IN NUDA PROPRIETA' E 5\36 IN PROPRIETA' - SU D\10, D\10 PER 3\36 IN NUDA PROPRIETA' E 5\36 IN PROPRIETA' - SU TERRENI PER 1\6 IN PROPRIETA' - PROPRIETA' IN QUOTA SUPERIORI AL 33,3% </t>
  </si>
  <si>
    <t>NSCCMN67P58Z129R</t>
  </si>
  <si>
    <t>I. C.</t>
  </si>
  <si>
    <t>CORSO MATTEOTTI, 365</t>
  </si>
  <si>
    <t>ESCLUDERE PERCHE' RESIDENTE IN ALTRO ALLOGGIO - VICOLO TARO, 9 PER IL QUALE NON HA CONTRATTO LOCAZIONE</t>
  </si>
  <si>
    <t>KRAMRK59P08Z330A</t>
  </si>
  <si>
    <t>K. M.</t>
  </si>
  <si>
    <t>VIALE MARCONI 116</t>
  </si>
  <si>
    <t>ESCLUDERE - MANCA CARTA SOGGIORNO - MANCANO CERTIFICATI PROPRIETA'</t>
  </si>
  <si>
    <t>KLOVBN77L45Z100Z</t>
  </si>
  <si>
    <t>K. V.</t>
  </si>
  <si>
    <t>CORSO MATTEOTTI 98</t>
  </si>
  <si>
    <t>ESCLUSA - MANCA REQUISITO RESIDENZA DA ALMENO 5 ANNI</t>
  </si>
  <si>
    <t>LPPLCA87H65C415V</t>
  </si>
  <si>
    <t>VIA BRODOLINI, 2</t>
  </si>
  <si>
    <t>ESCLUSA - CONTRATTO TRANSITORIO</t>
  </si>
  <si>
    <t>MROCST29L51G804G</t>
  </si>
  <si>
    <t>VIA G. CANTINI, 11</t>
  </si>
  <si>
    <t>ESCLUSA - DOMANDA PRESENTATA IN RITARDO IL 06\07\2017</t>
  </si>
  <si>
    <t>MREGNN63D48C415A</t>
  </si>
  <si>
    <t>VIA ORTIGARA 22</t>
  </si>
  <si>
    <t>ESCLUSA - RISULTA PROPRIETA' 1\1 SU ALLOGGIO IN CECINA A NOME FIGLIA ROGITO 5\6\2017 - DOMANDA DEL 07\06\2017</t>
  </si>
  <si>
    <t>NGMLLA84C03Z343H</t>
  </si>
  <si>
    <t>N. A.</t>
  </si>
  <si>
    <t>VIA SAN PIETRO IN PALAZZI, 138</t>
  </si>
  <si>
    <t>ESCLUDERE - ALLEGA DICHIARAZIONE PER PROPRIETA' DICHIARANTE - MANCA CERTIFICAZIONE PROPRIETA' ESTERO PER CONIUGE - IN ANAGRAFE CONIUGE NON C'E' - NON ALLEGA ISEE - NON ALLEGA CEDOLARE SECCA</t>
  </si>
  <si>
    <t>PJZRMA84H24Z148N</t>
  </si>
  <si>
    <t>VIA F.LLI ROSSELLI 29</t>
  </si>
  <si>
    <t>ESCLUDERE - MANCANO CERTIFICATI PROPRIETA' ESTERO - NON INDICA IL CODICE IBAN</t>
  </si>
  <si>
    <t>RSSNDR76A06C415J</t>
  </si>
  <si>
    <t>VIA B. CROCE, 8</t>
  </si>
  <si>
    <t>ESCLUSA PER INCIDENZA INFERIORE AL 24%</t>
  </si>
  <si>
    <t>SNJHSN85E22Z100O</t>
  </si>
  <si>
    <t>S. H.</t>
  </si>
  <si>
    <t>VIA AMENDOLA 9</t>
  </si>
  <si>
    <t>ESCLUSA - ATTO DI ACQUISTO CON MUTUO PROPRIETA' IN CECINA 1\2 LUI 1\2 CONIUGE - DATA ROGITO DEL 29\05\2017 - REGISTRATO IL 1\06\2017 - DOMANDA PRESENTATA IL 29\05\2017</t>
  </si>
  <si>
    <t>SNTLML83P45Z140H</t>
  </si>
  <si>
    <t>V.LE MARCONI 59</t>
  </si>
  <si>
    <t>ESCLUDERE - NON ALLEGA CERTIFICATI PROPRIETA' ESTERO - DICHIARAZIONE ISE INCONGRUO ALLEGATA - ISEE SOLO DICHIARATO</t>
  </si>
  <si>
    <t>TRZJVN87D03Z100W</t>
  </si>
  <si>
    <t>T. J.</t>
  </si>
  <si>
    <t>VIA SUSA 68</t>
  </si>
  <si>
    <t>ESCLUDERE - MANCA CERTIFICAZIONE PROPRIETA' PADRE E MADRE CITTADINI ALBANESI</t>
  </si>
  <si>
    <t>GHULRN77P47C415N</t>
  </si>
  <si>
    <t>U. L.</t>
  </si>
  <si>
    <t>VIA ROSMINI, 32</t>
  </si>
  <si>
    <t>ESCLUDERE - MANCA CERTIFICATO PROPRIETA' ESTERO CONIUGE CITTADINO MOLDAVO</t>
  </si>
  <si>
    <t>VLLRRT70S14C415D</t>
  </si>
  <si>
    <t>VIA MONTELLO 1</t>
  </si>
  <si>
    <t xml:space="preserve">ESCLUSA - dichiarante proprietà 1\6 A\2 a Cecina alloggio abitato dalla madre - coniuge nuda proprietà 1\3 con usufrutto al padre di A\2 e C\6 in Cecina </t>
  </si>
  <si>
    <t>VLNMNN83R63Z603U</t>
  </si>
  <si>
    <t>VC. MA.</t>
  </si>
  <si>
    <t>VIA DELL'INFANZIA, 11</t>
  </si>
  <si>
    <t>ESCLUDERE - MANCANO CERTIFICATI PROPRIETA' ESTERO COMPONENTI NUCLEO MAGGIORENNI - ALLEGA DICHIARAZIONE - VEDERE IN PRATICA ERP - MANCA DICHIARAZIONE ISE INCONGRUO</t>
  </si>
  <si>
    <t>WNGXWU77M13Z210P</t>
  </si>
  <si>
    <t>W. X.</t>
  </si>
  <si>
    <t>VIA F.LLI ROSSELLI 21</t>
  </si>
  <si>
    <t>ESCLUDERE - MANCANO CERTIFICATI PROPRIETA' ESTERO COMPONENTI NUCLEO MAGGIORENNI - ALLEGA UNA DICHIARAZIONE NON VALIDA</t>
  </si>
  <si>
    <t>ZHRMYN82H44Z138D</t>
  </si>
  <si>
    <t>VICOLO DEGLI ARANCI, 1</t>
  </si>
  <si>
    <t>CONTRATTO A DECORRERE DAL 1\7\17 - MANCA CERTIFICATO ESTERO CONIUGE - ALLEGA CERTIFICATO PROPRIETA' DICHIARANTE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</si>
</sst>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 &quot;* #,##0.00_-;&quot;-€ &quot;* #,##0.00_-;_-&quot;€ &quot;* \-??_-;_-@_-"/>
    <numFmt numFmtId="165" formatCode="_-&quot;L. &quot;* #,##0.00_-;&quot;-L. &quot;* #,##0.00_-;_-&quot;L. &quot;* \-??_-;_-@_-"/>
  </numFmts>
  <fonts count="12" x14ac:knownFonts="1">
    <font>
      <sz val="11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b/>
      <sz val="9"/>
      <color rgb="FFFF0000"/>
      <name val="Arial"/>
      <family val="2"/>
      <charset val="1"/>
    </font>
    <font>
      <b/>
      <sz val="9"/>
      <color rgb="FF000000"/>
      <name val="Arial"/>
      <family val="2"/>
      <charset val="1"/>
    </font>
    <font>
      <b/>
      <sz val="9"/>
      <name val="Arial"/>
      <family val="2"/>
      <charset val="1"/>
    </font>
    <font>
      <b/>
      <sz val="20"/>
      <name val="Arial"/>
      <family val="2"/>
      <charset val="1"/>
    </font>
    <font>
      <b/>
      <sz val="12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1" fillId="0" borderId="0" applyBorder="0" applyProtection="0"/>
  </cellStyleXfs>
  <cellXfs count="47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textRotation="255"/>
    </xf>
    <xf numFmtId="0" fontId="5" fillId="0" borderId="1" xfId="0" applyFont="1" applyBorder="1" applyAlignment="1">
      <alignment horizontal="center" vertical="center" textRotation="90" wrapText="1"/>
    </xf>
    <xf numFmtId="4" fontId="5" fillId="0" borderId="1" xfId="0" applyNumberFormat="1" applyFont="1" applyBorder="1" applyAlignment="1">
      <alignment horizontal="center" vertical="center" textRotation="90" wrapText="1"/>
    </xf>
    <xf numFmtId="4" fontId="4" fillId="0" borderId="1" xfId="0" applyNumberFormat="1" applyFont="1" applyBorder="1" applyAlignment="1">
      <alignment horizontal="center" vertical="center" textRotation="90" wrapText="1"/>
    </xf>
    <xf numFmtId="0" fontId="0" fillId="0" borderId="0" xfId="0" applyBorder="1"/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0" fillId="0" borderId="0" xfId="0" applyFont="1" applyBorder="1"/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9" fillId="0" borderId="0" xfId="0" applyFont="1" applyBorder="1"/>
    <xf numFmtId="0" fontId="8" fillId="0" borderId="1" xfId="0" applyFont="1" applyBorder="1" applyAlignment="1">
      <alignment horizontal="left" wrapText="1"/>
    </xf>
    <xf numFmtId="4" fontId="10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 wrapText="1"/>
    </xf>
    <xf numFmtId="0" fontId="0" fillId="0" borderId="0" xfId="0" applyFont="1" applyBorder="1" applyAlignment="1"/>
    <xf numFmtId="0" fontId="0" fillId="0" borderId="0" xfId="0" applyFont="1" applyAlignment="1"/>
    <xf numFmtId="0" fontId="8" fillId="0" borderId="1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wrapText="1"/>
    </xf>
    <xf numFmtId="0" fontId="9" fillId="0" borderId="0" xfId="0" applyFont="1" applyBorder="1" applyAlignment="1"/>
    <xf numFmtId="0" fontId="8" fillId="0" borderId="1" xfId="0" applyFont="1" applyBorder="1" applyAlignment="1">
      <alignment horizontal="center" vertical="center" textRotation="90" wrapText="1"/>
    </xf>
    <xf numFmtId="165" fontId="4" fillId="0" borderId="1" xfId="1" applyNumberFormat="1" applyFont="1" applyBorder="1" applyAlignment="1" applyProtection="1">
      <alignment horizontal="center" wrapText="1"/>
    </xf>
    <xf numFmtId="0" fontId="8" fillId="0" borderId="1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4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4"/>
  <sheetViews>
    <sheetView tabSelected="1" topLeftCell="A115" zoomScaleNormal="100" workbookViewId="0">
      <selection activeCell="Z2" sqref="Z2"/>
    </sheetView>
  </sheetViews>
  <sheetFormatPr defaultRowHeight="15" x14ac:dyDescent="0.25"/>
  <cols>
    <col min="1" max="2" width="3.5703125"/>
    <col min="3" max="3" width="4.42578125"/>
    <col min="4" max="4" width="0" hidden="1"/>
    <col min="5" max="5" width="29.28515625"/>
    <col min="6" max="9" width="0" hidden="1"/>
    <col min="10" max="10" width="11.28515625"/>
    <col min="11" max="25" width="0" hidden="1"/>
    <col min="26" max="1025" width="8.42578125"/>
  </cols>
  <sheetData>
    <row r="1" spans="1:33" ht="36" customHeight="1" x14ac:dyDescent="0.25">
      <c r="C1" s="3" t="s">
        <v>0</v>
      </c>
      <c r="D1" s="3"/>
      <c r="E1" s="3"/>
      <c r="F1" s="3"/>
      <c r="G1" s="3"/>
      <c r="H1" s="3"/>
      <c r="I1" s="3"/>
      <c r="J1" s="3"/>
    </row>
    <row r="2" spans="1:33" ht="50.25" customHeight="1" x14ac:dyDescent="0.25">
      <c r="C2" s="2" t="s">
        <v>1</v>
      </c>
      <c r="D2" s="2"/>
      <c r="E2" s="2"/>
      <c r="F2" s="2"/>
      <c r="G2" s="2"/>
      <c r="H2" s="2"/>
      <c r="I2" s="2"/>
      <c r="J2" s="2"/>
    </row>
    <row r="3" spans="1:33" ht="45" customHeight="1" x14ac:dyDescent="0.25">
      <c r="C3" s="2" t="s">
        <v>2</v>
      </c>
      <c r="D3" s="2"/>
      <c r="E3" s="2"/>
      <c r="F3" s="2"/>
      <c r="G3" s="2"/>
      <c r="H3" s="2"/>
      <c r="I3" s="2"/>
      <c r="J3" s="2"/>
    </row>
    <row r="4" spans="1:33" ht="26.25" x14ac:dyDescent="0.4">
      <c r="D4" s="1" t="s">
        <v>3</v>
      </c>
      <c r="E4" s="1"/>
    </row>
    <row r="6" spans="1:33" ht="175.5" x14ac:dyDescent="0.25">
      <c r="A6" s="4"/>
      <c r="B6" s="5" t="s">
        <v>4</v>
      </c>
      <c r="C6" s="5" t="s">
        <v>5</v>
      </c>
      <c r="D6" s="6" t="s">
        <v>6</v>
      </c>
      <c r="E6" s="6" t="s">
        <v>7</v>
      </c>
      <c r="F6" s="6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6" t="s">
        <v>13</v>
      </c>
      <c r="L6" s="8" t="s">
        <v>14</v>
      </c>
      <c r="M6" s="6" t="s">
        <v>15</v>
      </c>
      <c r="N6" s="6" t="s">
        <v>16</v>
      </c>
      <c r="O6" s="6" t="s">
        <v>17</v>
      </c>
      <c r="P6" s="6" t="s">
        <v>18</v>
      </c>
      <c r="Q6" s="6" t="s">
        <v>19</v>
      </c>
      <c r="R6" s="6" t="s">
        <v>20</v>
      </c>
      <c r="S6" s="6" t="s">
        <v>21</v>
      </c>
      <c r="T6" s="6" t="s">
        <v>22</v>
      </c>
      <c r="U6" s="6" t="s">
        <v>23</v>
      </c>
      <c r="V6" s="6" t="s">
        <v>24</v>
      </c>
      <c r="W6" s="6" t="s">
        <v>25</v>
      </c>
      <c r="X6" s="6" t="s">
        <v>26</v>
      </c>
      <c r="Y6" s="6" t="s">
        <v>27</v>
      </c>
      <c r="Z6" s="9"/>
      <c r="AA6" s="9"/>
      <c r="AB6" s="9"/>
      <c r="AC6" s="9"/>
      <c r="AD6" s="9"/>
      <c r="AE6" s="9"/>
      <c r="AF6" s="9"/>
      <c r="AG6" s="9"/>
    </row>
    <row r="7" spans="1:33" ht="26.25" x14ac:dyDescent="0.25">
      <c r="A7" s="4"/>
      <c r="B7" s="5"/>
      <c r="C7" s="5"/>
      <c r="D7" s="10" t="s">
        <v>28</v>
      </c>
      <c r="E7" s="11" t="s">
        <v>29</v>
      </c>
      <c r="F7" s="6"/>
      <c r="G7" s="7"/>
      <c r="H7" s="7"/>
      <c r="I7" s="7"/>
      <c r="J7" s="7"/>
      <c r="K7" s="6"/>
      <c r="L7" s="12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9"/>
      <c r="AA7" s="9"/>
      <c r="AB7" s="9"/>
      <c r="AC7" s="9"/>
      <c r="AD7" s="9"/>
      <c r="AE7" s="9"/>
      <c r="AF7" s="9"/>
      <c r="AG7" s="9"/>
    </row>
    <row r="8" spans="1:33" ht="60.75" x14ac:dyDescent="0.25">
      <c r="A8" s="13">
        <v>1</v>
      </c>
      <c r="B8" s="14" t="s">
        <v>30</v>
      </c>
      <c r="C8" s="14">
        <v>7</v>
      </c>
      <c r="D8" s="14" t="s">
        <v>31</v>
      </c>
      <c r="E8" s="15" t="s">
        <v>32</v>
      </c>
      <c r="F8" s="15" t="s">
        <v>33</v>
      </c>
      <c r="G8" s="16">
        <v>0</v>
      </c>
      <c r="H8" s="16">
        <v>0</v>
      </c>
      <c r="I8" s="16">
        <v>4800</v>
      </c>
      <c r="J8" s="16" t="e">
        <f t="shared" ref="J8:J39" si="0">I8/G8%</f>
        <v>#DIV/0!</v>
      </c>
      <c r="K8" s="14">
        <v>12</v>
      </c>
      <c r="L8" s="16">
        <f t="shared" ref="L8:L39" si="1">IF(G8&lt;13049.14,IF(I8-G8*0.14&gt;3100,3100,I8-G8*0.14),0)*K8/12</f>
        <v>3100</v>
      </c>
      <c r="M8" s="16" t="s">
        <v>34</v>
      </c>
      <c r="N8" s="14">
        <v>3</v>
      </c>
      <c r="O8" s="14">
        <v>2</v>
      </c>
      <c r="P8" s="14"/>
      <c r="Q8" s="14"/>
      <c r="R8" s="14">
        <v>2</v>
      </c>
      <c r="S8" s="14">
        <v>68</v>
      </c>
      <c r="T8" s="17" t="s">
        <v>35</v>
      </c>
      <c r="U8" s="17" t="s">
        <v>35</v>
      </c>
      <c r="V8" s="17">
        <v>1</v>
      </c>
      <c r="W8" s="14">
        <v>4</v>
      </c>
      <c r="X8" s="15"/>
      <c r="Y8" s="18"/>
      <c r="Z8" s="19"/>
      <c r="AA8" s="19"/>
      <c r="AB8" s="19"/>
      <c r="AC8" s="19"/>
      <c r="AD8" s="19"/>
      <c r="AE8" s="19"/>
      <c r="AF8" s="19"/>
      <c r="AG8" s="19"/>
    </row>
    <row r="9" spans="1:33" ht="72.75" x14ac:dyDescent="0.25">
      <c r="A9" s="14">
        <f t="shared" ref="A9:A40" si="2">A8+1</f>
        <v>2</v>
      </c>
      <c r="B9" s="14" t="s">
        <v>30</v>
      </c>
      <c r="C9" s="14">
        <v>6</v>
      </c>
      <c r="D9" s="14" t="s">
        <v>36</v>
      </c>
      <c r="E9" s="15" t="s">
        <v>37</v>
      </c>
      <c r="F9" s="15" t="s">
        <v>38</v>
      </c>
      <c r="G9" s="20">
        <v>0</v>
      </c>
      <c r="H9" s="21">
        <v>0</v>
      </c>
      <c r="I9" s="21">
        <v>5160</v>
      </c>
      <c r="J9" s="21" t="e">
        <f t="shared" si="0"/>
        <v>#DIV/0!</v>
      </c>
      <c r="K9" s="13">
        <v>12</v>
      </c>
      <c r="L9" s="16">
        <f t="shared" si="1"/>
        <v>3100</v>
      </c>
      <c r="M9" s="13" t="s">
        <v>39</v>
      </c>
      <c r="N9" s="13">
        <v>2</v>
      </c>
      <c r="O9" s="13">
        <v>1</v>
      </c>
      <c r="P9" s="13"/>
      <c r="Q9" s="13"/>
      <c r="R9" s="13">
        <v>1</v>
      </c>
      <c r="S9" s="13">
        <v>45</v>
      </c>
      <c r="T9" s="13" t="s">
        <v>35</v>
      </c>
      <c r="U9" s="13" t="s">
        <v>35</v>
      </c>
      <c r="V9" s="13">
        <v>1</v>
      </c>
      <c r="W9" s="13" t="s">
        <v>40</v>
      </c>
      <c r="X9" s="15" t="s">
        <v>41</v>
      </c>
      <c r="Y9" s="18" t="s">
        <v>42</v>
      </c>
      <c r="Z9" s="19"/>
      <c r="AA9" s="19"/>
      <c r="AB9" s="19"/>
      <c r="AC9" s="19"/>
      <c r="AD9" s="19"/>
      <c r="AE9" s="19"/>
      <c r="AF9" s="19"/>
      <c r="AG9" s="19"/>
    </row>
    <row r="10" spans="1:33" ht="60.75" x14ac:dyDescent="0.25">
      <c r="A10" s="14">
        <f t="shared" si="2"/>
        <v>3</v>
      </c>
      <c r="B10" s="14" t="s">
        <v>30</v>
      </c>
      <c r="C10" s="14">
        <v>6</v>
      </c>
      <c r="D10" s="13" t="s">
        <v>43</v>
      </c>
      <c r="E10" s="15" t="s">
        <v>44</v>
      </c>
      <c r="F10" s="15" t="s">
        <v>45</v>
      </c>
      <c r="G10" s="16">
        <v>0</v>
      </c>
      <c r="H10" s="16">
        <v>0</v>
      </c>
      <c r="I10" s="16">
        <v>5040</v>
      </c>
      <c r="J10" s="16" t="e">
        <f t="shared" si="0"/>
        <v>#DIV/0!</v>
      </c>
      <c r="K10" s="17">
        <v>12</v>
      </c>
      <c r="L10" s="16">
        <f t="shared" si="1"/>
        <v>3100</v>
      </c>
      <c r="M10" s="16" t="s">
        <v>46</v>
      </c>
      <c r="N10" s="17">
        <v>2</v>
      </c>
      <c r="O10" s="17">
        <v>1</v>
      </c>
      <c r="P10" s="17"/>
      <c r="Q10" s="17"/>
      <c r="R10" s="17">
        <v>1</v>
      </c>
      <c r="S10" s="17">
        <v>60</v>
      </c>
      <c r="T10" s="17" t="s">
        <v>35</v>
      </c>
      <c r="U10" s="17" t="s">
        <v>35</v>
      </c>
      <c r="V10" s="17">
        <v>1</v>
      </c>
      <c r="W10" s="14" t="s">
        <v>40</v>
      </c>
      <c r="X10" s="15"/>
      <c r="Y10" s="18" t="s">
        <v>47</v>
      </c>
      <c r="Z10" s="19"/>
      <c r="AA10" s="19"/>
      <c r="AB10" s="22"/>
      <c r="AC10" s="22"/>
      <c r="AD10" s="22"/>
      <c r="AE10" s="22"/>
      <c r="AF10" s="22"/>
      <c r="AG10" s="22"/>
    </row>
    <row r="11" spans="1:33" ht="168.75" x14ac:dyDescent="0.25">
      <c r="A11" s="14">
        <f t="shared" si="2"/>
        <v>4</v>
      </c>
      <c r="B11" s="14" t="s">
        <v>30</v>
      </c>
      <c r="C11" s="14">
        <v>6</v>
      </c>
      <c r="D11" s="13" t="s">
        <v>48</v>
      </c>
      <c r="E11" s="15" t="s">
        <v>49</v>
      </c>
      <c r="F11" s="15" t="s">
        <v>50</v>
      </c>
      <c r="G11" s="16">
        <v>0</v>
      </c>
      <c r="H11" s="16">
        <v>0</v>
      </c>
      <c r="I11" s="16">
        <v>6000</v>
      </c>
      <c r="J11" s="16" t="e">
        <f t="shared" si="0"/>
        <v>#DIV/0!</v>
      </c>
      <c r="K11" s="17">
        <v>12</v>
      </c>
      <c r="L11" s="16">
        <f t="shared" si="1"/>
        <v>3100</v>
      </c>
      <c r="M11" s="16" t="s">
        <v>51</v>
      </c>
      <c r="N11" s="17">
        <v>2</v>
      </c>
      <c r="O11" s="17">
        <v>1</v>
      </c>
      <c r="P11" s="17"/>
      <c r="Q11" s="17"/>
      <c r="R11" s="17">
        <v>1</v>
      </c>
      <c r="S11" s="17">
        <v>50</v>
      </c>
      <c r="T11" s="17" t="s">
        <v>35</v>
      </c>
      <c r="U11" s="17" t="s">
        <v>35</v>
      </c>
      <c r="V11" s="17">
        <v>1</v>
      </c>
      <c r="W11" s="14" t="s">
        <v>40</v>
      </c>
      <c r="X11" s="15"/>
      <c r="Y11" s="18" t="s">
        <v>52</v>
      </c>
      <c r="Z11" s="19"/>
      <c r="AA11" s="19"/>
      <c r="AB11" s="22"/>
      <c r="AC11" s="22"/>
      <c r="AD11" s="22"/>
      <c r="AE11" s="22"/>
      <c r="AF11" s="22"/>
      <c r="AG11" s="22"/>
    </row>
    <row r="12" spans="1:33" ht="264.75" x14ac:dyDescent="0.25">
      <c r="A12" s="14">
        <f t="shared" si="2"/>
        <v>5</v>
      </c>
      <c r="B12" s="14" t="s">
        <v>30</v>
      </c>
      <c r="C12" s="14">
        <v>6</v>
      </c>
      <c r="D12" s="13" t="s">
        <v>53</v>
      </c>
      <c r="E12" s="15" t="s">
        <v>54</v>
      </c>
      <c r="F12" s="15" t="s">
        <v>55</v>
      </c>
      <c r="G12" s="16">
        <v>0</v>
      </c>
      <c r="H12" s="16">
        <v>0</v>
      </c>
      <c r="I12" s="16">
        <v>6000</v>
      </c>
      <c r="J12" s="16" t="e">
        <f t="shared" si="0"/>
        <v>#DIV/0!</v>
      </c>
      <c r="K12" s="17">
        <v>12</v>
      </c>
      <c r="L12" s="16">
        <f t="shared" si="1"/>
        <v>3100</v>
      </c>
      <c r="M12" s="16" t="s">
        <v>46</v>
      </c>
      <c r="N12" s="17">
        <v>2</v>
      </c>
      <c r="O12" s="17">
        <v>1</v>
      </c>
      <c r="P12" s="17"/>
      <c r="Q12" s="17"/>
      <c r="R12" s="17">
        <v>1</v>
      </c>
      <c r="S12" s="17">
        <v>65</v>
      </c>
      <c r="T12" s="17" t="s">
        <v>35</v>
      </c>
      <c r="U12" s="17" t="s">
        <v>35</v>
      </c>
      <c r="V12" s="17">
        <v>1</v>
      </c>
      <c r="W12" s="14" t="s">
        <v>40</v>
      </c>
      <c r="X12" s="15" t="s">
        <v>56</v>
      </c>
      <c r="Y12" s="18" t="s">
        <v>57</v>
      </c>
      <c r="Z12" s="19"/>
      <c r="AA12" s="19"/>
      <c r="AB12" s="22"/>
      <c r="AC12" s="22"/>
      <c r="AD12" s="22"/>
      <c r="AE12" s="22"/>
      <c r="AF12" s="22"/>
      <c r="AG12" s="22"/>
    </row>
    <row r="13" spans="1:33" ht="409.6" x14ac:dyDescent="0.25">
      <c r="A13" s="14">
        <f t="shared" si="2"/>
        <v>6</v>
      </c>
      <c r="B13" s="14" t="s">
        <v>30</v>
      </c>
      <c r="C13" s="14">
        <v>6</v>
      </c>
      <c r="D13" s="14" t="s">
        <v>58</v>
      </c>
      <c r="E13" s="15" t="s">
        <v>59</v>
      </c>
      <c r="F13" s="15" t="s">
        <v>60</v>
      </c>
      <c r="G13" s="20">
        <v>72</v>
      </c>
      <c r="H13" s="21">
        <v>34.78</v>
      </c>
      <c r="I13" s="21">
        <v>5400</v>
      </c>
      <c r="J13" s="21">
        <f t="shared" si="0"/>
        <v>7500</v>
      </c>
      <c r="K13" s="13">
        <v>12</v>
      </c>
      <c r="L13" s="16">
        <f t="shared" si="1"/>
        <v>3100</v>
      </c>
      <c r="M13" s="13" t="s">
        <v>46</v>
      </c>
      <c r="N13" s="13">
        <v>2</v>
      </c>
      <c r="O13" s="13"/>
      <c r="P13" s="13"/>
      <c r="Q13" s="13">
        <v>1</v>
      </c>
      <c r="R13" s="13"/>
      <c r="S13" s="13">
        <v>110</v>
      </c>
      <c r="T13" s="13" t="s">
        <v>35</v>
      </c>
      <c r="U13" s="13" t="s">
        <v>35</v>
      </c>
      <c r="V13" s="13">
        <v>1</v>
      </c>
      <c r="W13" s="13" t="s">
        <v>40</v>
      </c>
      <c r="X13" s="15"/>
      <c r="Y13" s="18" t="s">
        <v>61</v>
      </c>
      <c r="Z13" s="19"/>
      <c r="AA13" s="19"/>
      <c r="AB13" s="22"/>
      <c r="AC13" s="22"/>
      <c r="AD13" s="22"/>
      <c r="AE13" s="22"/>
      <c r="AF13" s="22"/>
      <c r="AG13" s="22"/>
    </row>
    <row r="14" spans="1:33" ht="60.75" x14ac:dyDescent="0.25">
      <c r="A14" s="14">
        <f t="shared" si="2"/>
        <v>7</v>
      </c>
      <c r="B14" s="14" t="s">
        <v>30</v>
      </c>
      <c r="C14" s="14">
        <v>6</v>
      </c>
      <c r="D14" s="13" t="s">
        <v>62</v>
      </c>
      <c r="E14" s="15" t="s">
        <v>63</v>
      </c>
      <c r="F14" s="15" t="s">
        <v>64</v>
      </c>
      <c r="G14" s="16">
        <v>104</v>
      </c>
      <c r="H14" s="16">
        <v>50.24</v>
      </c>
      <c r="I14" s="16">
        <v>5700</v>
      </c>
      <c r="J14" s="16">
        <f t="shared" si="0"/>
        <v>5480.7692307692305</v>
      </c>
      <c r="K14" s="17">
        <v>12</v>
      </c>
      <c r="L14" s="16">
        <f t="shared" si="1"/>
        <v>3100</v>
      </c>
      <c r="M14" s="16" t="s">
        <v>46</v>
      </c>
      <c r="N14" s="17">
        <v>2</v>
      </c>
      <c r="O14" s="17"/>
      <c r="P14" s="17"/>
      <c r="Q14" s="17">
        <v>1</v>
      </c>
      <c r="R14" s="17"/>
      <c r="S14" s="17">
        <v>55</v>
      </c>
      <c r="T14" s="17" t="s">
        <v>35</v>
      </c>
      <c r="U14" s="17" t="s">
        <v>35</v>
      </c>
      <c r="V14" s="17">
        <v>1</v>
      </c>
      <c r="W14" s="14" t="s">
        <v>40</v>
      </c>
      <c r="X14" s="15" t="s">
        <v>65</v>
      </c>
      <c r="Y14" s="18" t="s">
        <v>66</v>
      </c>
      <c r="Z14" s="19"/>
      <c r="AA14" s="19"/>
      <c r="AB14" s="22"/>
      <c r="AC14" s="22"/>
      <c r="AD14" s="22"/>
      <c r="AE14" s="22"/>
      <c r="AF14" s="22"/>
      <c r="AG14" s="22"/>
    </row>
    <row r="15" spans="1:33" ht="156.75" x14ac:dyDescent="0.25">
      <c r="A15" s="14">
        <f t="shared" si="2"/>
        <v>8</v>
      </c>
      <c r="B15" s="14" t="s">
        <v>30</v>
      </c>
      <c r="C15" s="14">
        <v>6</v>
      </c>
      <c r="D15" s="14" t="s">
        <v>67</v>
      </c>
      <c r="E15" s="15" t="s">
        <v>68</v>
      </c>
      <c r="F15" s="15" t="s">
        <v>69</v>
      </c>
      <c r="G15" s="20">
        <v>277.05</v>
      </c>
      <c r="H15" s="21">
        <v>118.4</v>
      </c>
      <c r="I15" s="21">
        <v>6600</v>
      </c>
      <c r="J15" s="21">
        <f t="shared" si="0"/>
        <v>2382.2414726583647</v>
      </c>
      <c r="K15" s="13">
        <v>12</v>
      </c>
      <c r="L15" s="16">
        <f t="shared" si="1"/>
        <v>3100</v>
      </c>
      <c r="M15" s="13" t="s">
        <v>46</v>
      </c>
      <c r="N15" s="13">
        <v>3</v>
      </c>
      <c r="O15" s="13">
        <v>2</v>
      </c>
      <c r="P15" s="13"/>
      <c r="Q15" s="13"/>
      <c r="R15" s="13">
        <v>2</v>
      </c>
      <c r="S15" s="13">
        <v>66</v>
      </c>
      <c r="T15" s="13" t="s">
        <v>35</v>
      </c>
      <c r="U15" s="13" t="s">
        <v>35</v>
      </c>
      <c r="V15" s="13">
        <v>1</v>
      </c>
      <c r="W15" s="13" t="s">
        <v>40</v>
      </c>
      <c r="X15" s="15" t="s">
        <v>70</v>
      </c>
      <c r="Y15" s="18" t="s">
        <v>71</v>
      </c>
      <c r="Z15" s="19"/>
      <c r="AA15" s="19"/>
      <c r="AB15" s="22"/>
      <c r="AC15" s="22"/>
      <c r="AD15" s="22"/>
      <c r="AE15" s="22"/>
      <c r="AF15" s="22"/>
      <c r="AG15" s="22"/>
    </row>
    <row r="16" spans="1:33" ht="36" x14ac:dyDescent="0.25">
      <c r="A16" s="14">
        <f t="shared" si="2"/>
        <v>9</v>
      </c>
      <c r="B16" s="14" t="s">
        <v>30</v>
      </c>
      <c r="C16" s="14">
        <v>6</v>
      </c>
      <c r="D16" s="13" t="s">
        <v>72</v>
      </c>
      <c r="E16" s="15" t="s">
        <v>73</v>
      </c>
      <c r="F16" s="15" t="s">
        <v>74</v>
      </c>
      <c r="G16" s="16">
        <v>591.04999999999995</v>
      </c>
      <c r="H16" s="16">
        <v>376.47</v>
      </c>
      <c r="I16" s="16">
        <v>6600</v>
      </c>
      <c r="J16" s="16">
        <f t="shared" si="0"/>
        <v>1116.6567972252772</v>
      </c>
      <c r="K16" s="17">
        <v>12</v>
      </c>
      <c r="L16" s="16">
        <f t="shared" si="1"/>
        <v>3100</v>
      </c>
      <c r="M16" s="16" t="s">
        <v>46</v>
      </c>
      <c r="N16" s="17">
        <v>2</v>
      </c>
      <c r="O16" s="17">
        <v>1</v>
      </c>
      <c r="P16" s="17"/>
      <c r="Q16" s="17"/>
      <c r="R16" s="17">
        <v>1</v>
      </c>
      <c r="S16" s="17">
        <v>71</v>
      </c>
      <c r="T16" s="17" t="s">
        <v>35</v>
      </c>
      <c r="U16" s="17" t="s">
        <v>35</v>
      </c>
      <c r="V16" s="17">
        <v>1</v>
      </c>
      <c r="W16" s="14" t="s">
        <v>40</v>
      </c>
      <c r="X16" s="15"/>
      <c r="Y16" s="18"/>
      <c r="Z16" s="19"/>
      <c r="AA16" s="19"/>
      <c r="AB16" s="22"/>
      <c r="AC16" s="22"/>
      <c r="AD16" s="22"/>
      <c r="AE16" s="22"/>
      <c r="AF16" s="22"/>
      <c r="AG16" s="22"/>
    </row>
    <row r="17" spans="1:33" ht="36.75" x14ac:dyDescent="0.25">
      <c r="A17" s="14">
        <f t="shared" si="2"/>
        <v>10</v>
      </c>
      <c r="B17" s="14" t="s">
        <v>30</v>
      </c>
      <c r="C17" s="14">
        <v>6</v>
      </c>
      <c r="D17" s="13" t="s">
        <v>75</v>
      </c>
      <c r="E17" s="15" t="s">
        <v>76</v>
      </c>
      <c r="F17" s="15" t="s">
        <v>77</v>
      </c>
      <c r="G17" s="16">
        <v>753</v>
      </c>
      <c r="H17" s="16">
        <v>502</v>
      </c>
      <c r="I17" s="16">
        <v>5400</v>
      </c>
      <c r="J17" s="16">
        <f t="shared" si="0"/>
        <v>717.13147410358567</v>
      </c>
      <c r="K17" s="17">
        <v>12</v>
      </c>
      <c r="L17" s="16">
        <f t="shared" si="1"/>
        <v>3100</v>
      </c>
      <c r="M17" s="16" t="s">
        <v>46</v>
      </c>
      <c r="N17" s="17">
        <v>1</v>
      </c>
      <c r="O17" s="17"/>
      <c r="P17" s="17">
        <v>1</v>
      </c>
      <c r="Q17" s="17">
        <v>1</v>
      </c>
      <c r="R17" s="17"/>
      <c r="S17" s="17">
        <v>80</v>
      </c>
      <c r="T17" s="17" t="s">
        <v>35</v>
      </c>
      <c r="U17" s="17" t="s">
        <v>35</v>
      </c>
      <c r="V17" s="17">
        <v>1</v>
      </c>
      <c r="W17" s="14" t="s">
        <v>40</v>
      </c>
      <c r="X17" s="15"/>
      <c r="Y17" s="18"/>
      <c r="Z17" s="19"/>
      <c r="AA17" s="19"/>
      <c r="AB17" s="22"/>
      <c r="AC17" s="22"/>
      <c r="AD17" s="22"/>
      <c r="AE17" s="22"/>
      <c r="AF17" s="22"/>
      <c r="AG17" s="22"/>
    </row>
    <row r="18" spans="1:33" ht="48.75" x14ac:dyDescent="0.25">
      <c r="A18" s="14">
        <f t="shared" si="2"/>
        <v>11</v>
      </c>
      <c r="B18" s="14" t="s">
        <v>30</v>
      </c>
      <c r="C18" s="14">
        <v>6</v>
      </c>
      <c r="D18" s="14" t="s">
        <v>78</v>
      </c>
      <c r="E18" s="15" t="s">
        <v>79</v>
      </c>
      <c r="F18" s="15" t="s">
        <v>80</v>
      </c>
      <c r="G18" s="20">
        <v>1615.55</v>
      </c>
      <c r="H18" s="21">
        <v>1029.01</v>
      </c>
      <c r="I18" s="21">
        <v>6600</v>
      </c>
      <c r="J18" s="21">
        <f t="shared" si="0"/>
        <v>408.52960292160566</v>
      </c>
      <c r="K18" s="13">
        <v>12</v>
      </c>
      <c r="L18" s="16">
        <f t="shared" si="1"/>
        <v>3100</v>
      </c>
      <c r="M18" s="13" t="s">
        <v>46</v>
      </c>
      <c r="N18" s="13">
        <v>2</v>
      </c>
      <c r="O18" s="13">
        <v>1</v>
      </c>
      <c r="P18" s="13"/>
      <c r="Q18" s="13"/>
      <c r="R18" s="13">
        <v>1</v>
      </c>
      <c r="S18" s="13">
        <v>65</v>
      </c>
      <c r="T18" s="13" t="s">
        <v>35</v>
      </c>
      <c r="U18" s="13" t="s">
        <v>35</v>
      </c>
      <c r="V18" s="13">
        <v>1</v>
      </c>
      <c r="W18" s="13" t="s">
        <v>40</v>
      </c>
      <c r="X18" s="15"/>
      <c r="Y18" s="18" t="s">
        <v>81</v>
      </c>
      <c r="Z18" s="19"/>
      <c r="AA18" s="19"/>
      <c r="AB18" s="22"/>
      <c r="AC18" s="22"/>
      <c r="AD18" s="22"/>
      <c r="AE18" s="22"/>
      <c r="AF18" s="22"/>
      <c r="AG18" s="22"/>
    </row>
    <row r="19" spans="1:33" ht="36.75" x14ac:dyDescent="0.25">
      <c r="A19" s="14">
        <f t="shared" si="2"/>
        <v>12</v>
      </c>
      <c r="B19" s="14" t="s">
        <v>30</v>
      </c>
      <c r="C19" s="14">
        <v>6</v>
      </c>
      <c r="D19" s="13" t="s">
        <v>82</v>
      </c>
      <c r="E19" s="15" t="s">
        <v>83</v>
      </c>
      <c r="F19" s="15" t="s">
        <v>84</v>
      </c>
      <c r="G19" s="16">
        <v>1693</v>
      </c>
      <c r="H19" s="16">
        <v>1128.67</v>
      </c>
      <c r="I19" s="16">
        <v>6000</v>
      </c>
      <c r="J19" s="16">
        <f t="shared" si="0"/>
        <v>354.40047253396341</v>
      </c>
      <c r="K19" s="17">
        <v>12</v>
      </c>
      <c r="L19" s="16">
        <f t="shared" si="1"/>
        <v>3100</v>
      </c>
      <c r="M19" s="16" t="s">
        <v>46</v>
      </c>
      <c r="N19" s="17">
        <v>1</v>
      </c>
      <c r="O19" s="17"/>
      <c r="P19" s="17">
        <v>1</v>
      </c>
      <c r="Q19" s="17">
        <v>1</v>
      </c>
      <c r="R19" s="17"/>
      <c r="S19" s="17">
        <v>60</v>
      </c>
      <c r="T19" s="17" t="s">
        <v>35</v>
      </c>
      <c r="U19" s="17" t="s">
        <v>35</v>
      </c>
      <c r="V19" s="17">
        <v>1</v>
      </c>
      <c r="W19" s="14" t="s">
        <v>40</v>
      </c>
      <c r="X19" s="15"/>
      <c r="Y19" s="18" t="s">
        <v>81</v>
      </c>
      <c r="Z19" s="19"/>
      <c r="AA19" s="19"/>
      <c r="AB19" s="22"/>
      <c r="AC19" s="22"/>
      <c r="AD19" s="22"/>
      <c r="AE19" s="22"/>
      <c r="AF19" s="22"/>
      <c r="AG19" s="22"/>
    </row>
    <row r="20" spans="1:33" ht="180.75" x14ac:dyDescent="0.25">
      <c r="A20" s="14">
        <f t="shared" si="2"/>
        <v>13</v>
      </c>
      <c r="B20" s="14" t="s">
        <v>30</v>
      </c>
      <c r="C20" s="14">
        <v>6</v>
      </c>
      <c r="D20" s="13" t="s">
        <v>85</v>
      </c>
      <c r="E20" s="15" t="s">
        <v>86</v>
      </c>
      <c r="F20" s="15" t="s">
        <v>87</v>
      </c>
      <c r="G20" s="16">
        <v>2834</v>
      </c>
      <c r="H20" s="16">
        <v>2834</v>
      </c>
      <c r="I20" s="16">
        <v>6297.27</v>
      </c>
      <c r="J20" s="16">
        <f t="shared" si="0"/>
        <v>222.2043048694425</v>
      </c>
      <c r="K20" s="17">
        <v>12</v>
      </c>
      <c r="L20" s="16">
        <f t="shared" si="1"/>
        <v>3100</v>
      </c>
      <c r="M20" s="16" t="s">
        <v>46</v>
      </c>
      <c r="N20" s="17">
        <v>1</v>
      </c>
      <c r="O20" s="17"/>
      <c r="P20" s="17"/>
      <c r="Q20" s="17">
        <v>1</v>
      </c>
      <c r="R20" s="17"/>
      <c r="S20" s="17">
        <v>100</v>
      </c>
      <c r="T20" s="17" t="s">
        <v>35</v>
      </c>
      <c r="U20" s="17" t="s">
        <v>35</v>
      </c>
      <c r="V20" s="17">
        <v>1</v>
      </c>
      <c r="W20" s="14" t="s">
        <v>40</v>
      </c>
      <c r="X20" s="15" t="s">
        <v>88</v>
      </c>
      <c r="Y20" s="18" t="s">
        <v>89</v>
      </c>
      <c r="Z20" s="19"/>
      <c r="AA20" s="19"/>
      <c r="AB20" s="22"/>
      <c r="AC20" s="22"/>
      <c r="AD20" s="22"/>
      <c r="AE20" s="22"/>
      <c r="AF20" s="22"/>
      <c r="AG20" s="22"/>
    </row>
    <row r="21" spans="1:33" ht="108.75" x14ac:dyDescent="0.25">
      <c r="A21" s="14">
        <f t="shared" si="2"/>
        <v>14</v>
      </c>
      <c r="B21" s="14" t="s">
        <v>30</v>
      </c>
      <c r="C21" s="14">
        <v>6</v>
      </c>
      <c r="D21" s="13" t="s">
        <v>90</v>
      </c>
      <c r="E21" s="15" t="s">
        <v>91</v>
      </c>
      <c r="F21" s="15" t="s">
        <v>92</v>
      </c>
      <c r="G21" s="16">
        <v>3594.62</v>
      </c>
      <c r="H21" s="16">
        <v>2289.5700000000002</v>
      </c>
      <c r="I21" s="16">
        <v>7200</v>
      </c>
      <c r="J21" s="16">
        <f t="shared" si="0"/>
        <v>200.29933623025522</v>
      </c>
      <c r="K21" s="17">
        <v>12</v>
      </c>
      <c r="L21" s="16">
        <f t="shared" si="1"/>
        <v>3100</v>
      </c>
      <c r="M21" s="16" t="s">
        <v>46</v>
      </c>
      <c r="N21" s="17">
        <v>2</v>
      </c>
      <c r="O21" s="17">
        <v>1</v>
      </c>
      <c r="P21" s="17"/>
      <c r="Q21" s="17"/>
      <c r="R21" s="17">
        <v>1</v>
      </c>
      <c r="S21" s="17">
        <v>60</v>
      </c>
      <c r="T21" s="17" t="s">
        <v>35</v>
      </c>
      <c r="U21" s="17" t="s">
        <v>35</v>
      </c>
      <c r="V21" s="17">
        <v>1</v>
      </c>
      <c r="W21" s="14" t="s">
        <v>40</v>
      </c>
      <c r="X21" s="15"/>
      <c r="Y21" s="18" t="s">
        <v>93</v>
      </c>
      <c r="Z21" s="19"/>
      <c r="AA21" s="19"/>
      <c r="AB21" s="22"/>
      <c r="AC21" s="22"/>
      <c r="AD21" s="22"/>
      <c r="AE21" s="22"/>
      <c r="AF21" s="22"/>
      <c r="AG21" s="22"/>
    </row>
    <row r="22" spans="1:33" ht="36.75" x14ac:dyDescent="0.25">
      <c r="A22" s="14">
        <f t="shared" si="2"/>
        <v>15</v>
      </c>
      <c r="B22" s="14" t="s">
        <v>30</v>
      </c>
      <c r="C22" s="14">
        <v>6</v>
      </c>
      <c r="D22" s="14" t="s">
        <v>94</v>
      </c>
      <c r="E22" s="15" t="s">
        <v>95</v>
      </c>
      <c r="F22" s="15" t="s">
        <v>96</v>
      </c>
      <c r="G22" s="20">
        <v>3845.8</v>
      </c>
      <c r="H22" s="21">
        <v>2449.5500000000002</v>
      </c>
      <c r="I22" s="21">
        <v>6000</v>
      </c>
      <c r="J22" s="21">
        <f t="shared" si="0"/>
        <v>156.01435332050551</v>
      </c>
      <c r="K22" s="13">
        <v>12</v>
      </c>
      <c r="L22" s="16">
        <f t="shared" si="1"/>
        <v>3100</v>
      </c>
      <c r="M22" s="13" t="s">
        <v>46</v>
      </c>
      <c r="N22" s="13">
        <v>2</v>
      </c>
      <c r="O22" s="13">
        <v>1</v>
      </c>
      <c r="P22" s="13"/>
      <c r="Q22" s="13"/>
      <c r="R22" s="13">
        <v>1</v>
      </c>
      <c r="S22" s="13">
        <v>80</v>
      </c>
      <c r="T22" s="13" t="s">
        <v>35</v>
      </c>
      <c r="U22" s="13" t="s">
        <v>35</v>
      </c>
      <c r="V22" s="13">
        <v>1</v>
      </c>
      <c r="W22" s="13" t="s">
        <v>40</v>
      </c>
      <c r="X22" s="15"/>
      <c r="Y22" s="18" t="s">
        <v>97</v>
      </c>
      <c r="Z22" s="19"/>
      <c r="AA22" s="19"/>
      <c r="AB22" s="22"/>
      <c r="AC22" s="22"/>
      <c r="AD22" s="22"/>
      <c r="AE22" s="22"/>
      <c r="AF22" s="22"/>
      <c r="AG22" s="22"/>
    </row>
    <row r="23" spans="1:33" ht="96.75" x14ac:dyDescent="0.25">
      <c r="A23" s="14">
        <f t="shared" si="2"/>
        <v>16</v>
      </c>
      <c r="B23" s="14" t="s">
        <v>30</v>
      </c>
      <c r="C23" s="14">
        <v>6</v>
      </c>
      <c r="D23" s="13" t="s">
        <v>98</v>
      </c>
      <c r="E23" s="15" t="s">
        <v>99</v>
      </c>
      <c r="F23" s="15" t="s">
        <v>100</v>
      </c>
      <c r="G23" s="16">
        <v>4986</v>
      </c>
      <c r="H23" s="16">
        <v>3324</v>
      </c>
      <c r="I23" s="16">
        <v>5340</v>
      </c>
      <c r="J23" s="16">
        <f t="shared" si="0"/>
        <v>107.09987966305656</v>
      </c>
      <c r="K23" s="14">
        <v>12</v>
      </c>
      <c r="L23" s="16">
        <f t="shared" si="1"/>
        <v>3100</v>
      </c>
      <c r="M23" s="16" t="s">
        <v>46</v>
      </c>
      <c r="N23" s="17">
        <v>1</v>
      </c>
      <c r="O23" s="17"/>
      <c r="P23" s="17">
        <v>1</v>
      </c>
      <c r="Q23" s="17">
        <v>1</v>
      </c>
      <c r="R23" s="17"/>
      <c r="S23" s="17">
        <v>68</v>
      </c>
      <c r="T23" s="17" t="s">
        <v>35</v>
      </c>
      <c r="U23" s="17" t="s">
        <v>35</v>
      </c>
      <c r="V23" s="17">
        <v>1</v>
      </c>
      <c r="W23" s="14" t="s">
        <v>40</v>
      </c>
      <c r="X23" s="15" t="s">
        <v>101</v>
      </c>
      <c r="Y23" s="23" t="s">
        <v>102</v>
      </c>
      <c r="Z23" s="19"/>
      <c r="AA23" s="19"/>
      <c r="AB23" s="22"/>
      <c r="AC23" s="22"/>
      <c r="AD23" s="22"/>
      <c r="AE23" s="22"/>
      <c r="AF23" s="22"/>
      <c r="AG23" s="22"/>
    </row>
    <row r="24" spans="1:33" ht="36.75" x14ac:dyDescent="0.25">
      <c r="A24" s="14">
        <f t="shared" si="2"/>
        <v>17</v>
      </c>
      <c r="B24" s="14" t="s">
        <v>30</v>
      </c>
      <c r="C24" s="14">
        <v>6</v>
      </c>
      <c r="D24" s="13" t="s">
        <v>103</v>
      </c>
      <c r="E24" s="15" t="s">
        <v>104</v>
      </c>
      <c r="F24" s="15" t="s">
        <v>105</v>
      </c>
      <c r="G24" s="16">
        <v>6529</v>
      </c>
      <c r="H24" s="16">
        <v>4352.67</v>
      </c>
      <c r="I24" s="16">
        <v>6600</v>
      </c>
      <c r="J24" s="16">
        <f t="shared" si="0"/>
        <v>101.08745596569152</v>
      </c>
      <c r="K24" s="17">
        <v>12</v>
      </c>
      <c r="L24" s="16">
        <f t="shared" si="1"/>
        <v>3100</v>
      </c>
      <c r="M24" s="16" t="s">
        <v>46</v>
      </c>
      <c r="N24" s="17">
        <v>1</v>
      </c>
      <c r="O24" s="17"/>
      <c r="P24" s="17">
        <v>1</v>
      </c>
      <c r="Q24" s="17">
        <v>1</v>
      </c>
      <c r="R24" s="17"/>
      <c r="S24" s="17">
        <v>50</v>
      </c>
      <c r="T24" s="17" t="s">
        <v>35</v>
      </c>
      <c r="U24" s="17" t="s">
        <v>35</v>
      </c>
      <c r="V24" s="17">
        <v>1</v>
      </c>
      <c r="W24" s="14" t="s">
        <v>40</v>
      </c>
      <c r="X24" s="15"/>
      <c r="Y24" s="18" t="s">
        <v>97</v>
      </c>
      <c r="Z24" s="19"/>
      <c r="AA24" s="19"/>
      <c r="AB24" s="22"/>
      <c r="AC24" s="22"/>
      <c r="AD24" s="22"/>
      <c r="AE24" s="22"/>
      <c r="AF24" s="22"/>
      <c r="AG24" s="22"/>
    </row>
    <row r="25" spans="1:33" ht="72.75" x14ac:dyDescent="0.25">
      <c r="A25" s="14">
        <f t="shared" si="2"/>
        <v>18</v>
      </c>
      <c r="B25" s="14" t="s">
        <v>30</v>
      </c>
      <c r="C25" s="14">
        <v>6</v>
      </c>
      <c r="D25" s="14" t="s">
        <v>106</v>
      </c>
      <c r="E25" s="15" t="s">
        <v>107</v>
      </c>
      <c r="F25" s="15" t="s">
        <v>108</v>
      </c>
      <c r="G25" s="20">
        <v>5759.4</v>
      </c>
      <c r="H25" s="21">
        <v>3668.41</v>
      </c>
      <c r="I25" s="21">
        <v>5760</v>
      </c>
      <c r="J25" s="21">
        <f t="shared" si="0"/>
        <v>100.01041775184916</v>
      </c>
      <c r="K25" s="13">
        <v>12</v>
      </c>
      <c r="L25" s="16">
        <f t="shared" si="1"/>
        <v>3100</v>
      </c>
      <c r="M25" s="13" t="s">
        <v>46</v>
      </c>
      <c r="N25" s="13">
        <v>2</v>
      </c>
      <c r="O25" s="13">
        <v>1</v>
      </c>
      <c r="P25" s="13"/>
      <c r="Q25" s="13"/>
      <c r="R25" s="13">
        <v>1</v>
      </c>
      <c r="S25" s="13">
        <v>66</v>
      </c>
      <c r="T25" s="13" t="s">
        <v>35</v>
      </c>
      <c r="U25" s="13" t="s">
        <v>35</v>
      </c>
      <c r="V25" s="13">
        <v>1</v>
      </c>
      <c r="W25" s="13" t="s">
        <v>40</v>
      </c>
      <c r="X25" s="15" t="s">
        <v>109</v>
      </c>
      <c r="Y25" s="18" t="s">
        <v>97</v>
      </c>
      <c r="Z25" s="19"/>
      <c r="AA25" s="19"/>
      <c r="AB25" s="22"/>
      <c r="AC25" s="22"/>
      <c r="AD25" s="22"/>
      <c r="AE25" s="22"/>
      <c r="AF25" s="22"/>
      <c r="AG25" s="22"/>
    </row>
    <row r="26" spans="1:33" ht="276.75" x14ac:dyDescent="0.25">
      <c r="A26" s="14">
        <f t="shared" si="2"/>
        <v>19</v>
      </c>
      <c r="B26" s="14" t="s">
        <v>30</v>
      </c>
      <c r="C26" s="14">
        <v>6</v>
      </c>
      <c r="D26" s="13" t="s">
        <v>110</v>
      </c>
      <c r="E26" s="15" t="s">
        <v>111</v>
      </c>
      <c r="F26" s="15" t="s">
        <v>112</v>
      </c>
      <c r="G26" s="16">
        <v>6183.1</v>
      </c>
      <c r="H26" s="16">
        <v>1671.11</v>
      </c>
      <c r="I26" s="16">
        <v>5640</v>
      </c>
      <c r="J26" s="16">
        <f t="shared" si="0"/>
        <v>91.216380132943016</v>
      </c>
      <c r="K26" s="17">
        <v>7</v>
      </c>
      <c r="L26" s="16">
        <f t="shared" si="1"/>
        <v>1808.3333333333333</v>
      </c>
      <c r="M26" s="16" t="s">
        <v>46</v>
      </c>
      <c r="N26" s="17">
        <v>5</v>
      </c>
      <c r="O26" s="17">
        <v>2</v>
      </c>
      <c r="P26" s="17">
        <v>1</v>
      </c>
      <c r="Q26" s="17"/>
      <c r="R26" s="17">
        <v>2</v>
      </c>
      <c r="S26" s="17">
        <v>55</v>
      </c>
      <c r="T26" s="17" t="s">
        <v>35</v>
      </c>
      <c r="U26" s="17" t="s">
        <v>35</v>
      </c>
      <c r="V26" s="17">
        <v>1</v>
      </c>
      <c r="W26" s="14" t="s">
        <v>40</v>
      </c>
      <c r="X26" s="15"/>
      <c r="Y26" s="18" t="s">
        <v>113</v>
      </c>
      <c r="Z26" s="19"/>
      <c r="AA26" s="19"/>
      <c r="AB26" s="22"/>
      <c r="AC26" s="22"/>
      <c r="AD26" s="22"/>
      <c r="AE26" s="22"/>
      <c r="AF26" s="22"/>
      <c r="AG26" s="22"/>
    </row>
    <row r="27" spans="1:33" ht="36.75" x14ac:dyDescent="0.25">
      <c r="A27" s="14">
        <f t="shared" si="2"/>
        <v>20</v>
      </c>
      <c r="B27" s="14" t="s">
        <v>30</v>
      </c>
      <c r="C27" s="14">
        <v>6</v>
      </c>
      <c r="D27" s="13" t="s">
        <v>114</v>
      </c>
      <c r="E27" s="15" t="s">
        <v>115</v>
      </c>
      <c r="F27" s="15" t="s">
        <v>116</v>
      </c>
      <c r="G27" s="16">
        <v>5560</v>
      </c>
      <c r="H27" s="16">
        <v>3706.67</v>
      </c>
      <c r="I27" s="16">
        <v>5040</v>
      </c>
      <c r="J27" s="16">
        <f t="shared" si="0"/>
        <v>90.647482014388487</v>
      </c>
      <c r="K27" s="17">
        <v>12</v>
      </c>
      <c r="L27" s="16">
        <f t="shared" si="1"/>
        <v>3100</v>
      </c>
      <c r="M27" s="16" t="s">
        <v>46</v>
      </c>
      <c r="N27" s="17">
        <v>1</v>
      </c>
      <c r="O27" s="17"/>
      <c r="P27" s="17"/>
      <c r="Q27" s="17">
        <v>1</v>
      </c>
      <c r="R27" s="17"/>
      <c r="S27" s="17">
        <v>45</v>
      </c>
      <c r="T27" s="17" t="s">
        <v>35</v>
      </c>
      <c r="U27" s="17" t="s">
        <v>35</v>
      </c>
      <c r="V27" s="17">
        <v>1</v>
      </c>
      <c r="W27" s="14" t="s">
        <v>40</v>
      </c>
      <c r="X27" s="15"/>
      <c r="Y27" s="23" t="s">
        <v>97</v>
      </c>
      <c r="Z27" s="24"/>
      <c r="AA27" s="24"/>
      <c r="AB27" s="24"/>
      <c r="AC27" s="24"/>
      <c r="AD27" s="24"/>
      <c r="AE27" s="24"/>
      <c r="AF27" s="24"/>
      <c r="AG27" s="24"/>
    </row>
    <row r="28" spans="1:33" ht="96.75" x14ac:dyDescent="0.25">
      <c r="A28" s="14">
        <f t="shared" si="2"/>
        <v>21</v>
      </c>
      <c r="B28" s="14" t="s">
        <v>30</v>
      </c>
      <c r="C28" s="14">
        <v>6</v>
      </c>
      <c r="D28" s="13" t="s">
        <v>117</v>
      </c>
      <c r="E28" s="15" t="s">
        <v>107</v>
      </c>
      <c r="F28" s="15" t="s">
        <v>118</v>
      </c>
      <c r="G28" s="16">
        <v>6753</v>
      </c>
      <c r="H28" s="16">
        <v>4502</v>
      </c>
      <c r="I28" s="16">
        <v>6103.56</v>
      </c>
      <c r="J28" s="16">
        <f t="shared" si="0"/>
        <v>90.382940915148822</v>
      </c>
      <c r="K28" s="17">
        <v>12</v>
      </c>
      <c r="L28" s="16">
        <f t="shared" si="1"/>
        <v>3100</v>
      </c>
      <c r="M28" s="16" t="s">
        <v>46</v>
      </c>
      <c r="N28" s="17">
        <v>1</v>
      </c>
      <c r="O28" s="17"/>
      <c r="P28" s="17"/>
      <c r="Q28" s="17">
        <v>1</v>
      </c>
      <c r="R28" s="17"/>
      <c r="S28" s="17">
        <v>51</v>
      </c>
      <c r="T28" s="17" t="s">
        <v>35</v>
      </c>
      <c r="U28" s="17" t="s">
        <v>35</v>
      </c>
      <c r="V28" s="17">
        <v>1</v>
      </c>
      <c r="W28" s="14" t="s">
        <v>40</v>
      </c>
      <c r="X28" s="15" t="s">
        <v>119</v>
      </c>
      <c r="Y28" s="18" t="s">
        <v>120</v>
      </c>
      <c r="Z28" s="19"/>
      <c r="AA28" s="19"/>
      <c r="AB28" s="19"/>
      <c r="AC28" s="19"/>
      <c r="AD28" s="19"/>
      <c r="AE28" s="19"/>
      <c r="AF28" s="19"/>
      <c r="AG28" s="19"/>
    </row>
    <row r="29" spans="1:33" ht="60.75" x14ac:dyDescent="0.25">
      <c r="A29" s="14">
        <f t="shared" si="2"/>
        <v>22</v>
      </c>
      <c r="B29" s="14" t="s">
        <v>30</v>
      </c>
      <c r="C29" s="14">
        <v>6</v>
      </c>
      <c r="D29" s="13" t="s">
        <v>121</v>
      </c>
      <c r="E29" s="15" t="s">
        <v>122</v>
      </c>
      <c r="F29" s="15" t="s">
        <v>123</v>
      </c>
      <c r="G29" s="16">
        <v>8272</v>
      </c>
      <c r="H29" s="16">
        <v>5268.79</v>
      </c>
      <c r="I29" s="16">
        <v>7200</v>
      </c>
      <c r="J29" s="16">
        <f t="shared" si="0"/>
        <v>87.040618955512571</v>
      </c>
      <c r="K29" s="17">
        <v>12</v>
      </c>
      <c r="L29" s="16">
        <f t="shared" si="1"/>
        <v>3100</v>
      </c>
      <c r="M29" s="16" t="s">
        <v>46</v>
      </c>
      <c r="N29" s="17">
        <v>2</v>
      </c>
      <c r="O29" s="17">
        <v>1</v>
      </c>
      <c r="P29" s="17"/>
      <c r="Q29" s="17"/>
      <c r="R29" s="17">
        <v>1</v>
      </c>
      <c r="S29" s="17">
        <v>90</v>
      </c>
      <c r="T29" s="17" t="s">
        <v>35</v>
      </c>
      <c r="U29" s="17" t="s">
        <v>35</v>
      </c>
      <c r="V29" s="17">
        <v>1</v>
      </c>
      <c r="W29" s="14" t="s">
        <v>40</v>
      </c>
      <c r="X29" s="15" t="s">
        <v>124</v>
      </c>
      <c r="Y29" s="18" t="s">
        <v>97</v>
      </c>
      <c r="Z29" s="24"/>
      <c r="AA29" s="24"/>
      <c r="AB29" s="24"/>
      <c r="AC29" s="24"/>
      <c r="AD29" s="24"/>
      <c r="AE29" s="24"/>
      <c r="AF29" s="24"/>
      <c r="AG29" s="24"/>
    </row>
    <row r="30" spans="1:33" ht="36.75" x14ac:dyDescent="0.25">
      <c r="A30" s="14">
        <f t="shared" si="2"/>
        <v>23</v>
      </c>
      <c r="B30" s="14" t="s">
        <v>30</v>
      </c>
      <c r="C30" s="14">
        <v>6</v>
      </c>
      <c r="D30" s="15" t="s">
        <v>125</v>
      </c>
      <c r="E30" s="14" t="s">
        <v>99</v>
      </c>
      <c r="F30" s="15" t="s">
        <v>126</v>
      </c>
      <c r="G30" s="16">
        <v>6046.81</v>
      </c>
      <c r="H30" s="16">
        <v>3851.47</v>
      </c>
      <c r="I30" s="16">
        <v>4800</v>
      </c>
      <c r="J30" s="16">
        <f t="shared" si="0"/>
        <v>79.380698252466999</v>
      </c>
      <c r="K30" s="17">
        <v>12</v>
      </c>
      <c r="L30" s="16">
        <f t="shared" si="1"/>
        <v>3100</v>
      </c>
      <c r="M30" s="16" t="s">
        <v>46</v>
      </c>
      <c r="N30" s="17">
        <v>2</v>
      </c>
      <c r="O30" s="17">
        <v>1</v>
      </c>
      <c r="P30" s="17"/>
      <c r="Q30" s="17"/>
      <c r="R30" s="17">
        <v>1</v>
      </c>
      <c r="S30" s="17">
        <v>70</v>
      </c>
      <c r="T30" s="17" t="s">
        <v>35</v>
      </c>
      <c r="U30" s="17" t="s">
        <v>35</v>
      </c>
      <c r="V30" s="17">
        <v>1</v>
      </c>
      <c r="W30" s="14" t="s">
        <v>40</v>
      </c>
      <c r="X30" s="15"/>
      <c r="Y30" s="23" t="s">
        <v>81</v>
      </c>
      <c r="Z30" s="19"/>
      <c r="AA30" s="19"/>
      <c r="AB30" s="19"/>
      <c r="AC30" s="19"/>
      <c r="AD30" s="19"/>
      <c r="AE30" s="19"/>
      <c r="AF30" s="19"/>
      <c r="AG30" s="19"/>
    </row>
    <row r="31" spans="1:33" ht="36.75" x14ac:dyDescent="0.25">
      <c r="A31" s="14">
        <f t="shared" si="2"/>
        <v>24</v>
      </c>
      <c r="B31" s="14" t="s">
        <v>30</v>
      </c>
      <c r="C31" s="14">
        <v>6</v>
      </c>
      <c r="D31" s="13" t="s">
        <v>127</v>
      </c>
      <c r="E31" s="15" t="s">
        <v>128</v>
      </c>
      <c r="F31" s="15" t="s">
        <v>129</v>
      </c>
      <c r="G31" s="16">
        <v>8442</v>
      </c>
      <c r="H31" s="16">
        <v>5628</v>
      </c>
      <c r="I31" s="16">
        <v>6000</v>
      </c>
      <c r="J31" s="16">
        <f t="shared" si="0"/>
        <v>71.073205401563612</v>
      </c>
      <c r="K31" s="14">
        <v>12</v>
      </c>
      <c r="L31" s="16">
        <f t="shared" si="1"/>
        <v>3100</v>
      </c>
      <c r="M31" s="16" t="s">
        <v>46</v>
      </c>
      <c r="N31" s="14">
        <v>1</v>
      </c>
      <c r="O31" s="14"/>
      <c r="P31" s="14">
        <v>1</v>
      </c>
      <c r="Q31" s="14">
        <v>1</v>
      </c>
      <c r="R31" s="14"/>
      <c r="S31" s="14">
        <v>73</v>
      </c>
      <c r="T31" s="14" t="s">
        <v>35</v>
      </c>
      <c r="U31" s="14" t="s">
        <v>35</v>
      </c>
      <c r="V31" s="14">
        <v>1</v>
      </c>
      <c r="W31" s="14" t="s">
        <v>40</v>
      </c>
      <c r="X31" s="15"/>
      <c r="Y31" s="18" t="s">
        <v>97</v>
      </c>
      <c r="Z31" s="19"/>
      <c r="AA31" s="19"/>
      <c r="AB31" s="22"/>
      <c r="AC31" s="22"/>
      <c r="AD31" s="22"/>
      <c r="AE31" s="22"/>
      <c r="AF31" s="22"/>
      <c r="AG31" s="22"/>
    </row>
    <row r="32" spans="1:33" ht="60.75" x14ac:dyDescent="0.25">
      <c r="A32" s="14">
        <f t="shared" si="2"/>
        <v>25</v>
      </c>
      <c r="B32" s="14" t="s">
        <v>30</v>
      </c>
      <c r="C32" s="14">
        <v>6</v>
      </c>
      <c r="D32" s="15" t="s">
        <v>130</v>
      </c>
      <c r="E32" s="15" t="s">
        <v>131</v>
      </c>
      <c r="F32" s="15" t="s">
        <v>132</v>
      </c>
      <c r="G32" s="16">
        <v>8574</v>
      </c>
      <c r="H32" s="16">
        <v>8574</v>
      </c>
      <c r="I32" s="16">
        <v>5700</v>
      </c>
      <c r="J32" s="16">
        <f t="shared" si="0"/>
        <v>66.480055983205048</v>
      </c>
      <c r="K32" s="17">
        <v>12</v>
      </c>
      <c r="L32" s="16">
        <f t="shared" si="1"/>
        <v>3100</v>
      </c>
      <c r="M32" s="16" t="s">
        <v>46</v>
      </c>
      <c r="N32" s="17">
        <v>1</v>
      </c>
      <c r="O32" s="17"/>
      <c r="P32" s="17">
        <v>1</v>
      </c>
      <c r="Q32" s="17">
        <v>1</v>
      </c>
      <c r="R32" s="17"/>
      <c r="S32" s="17">
        <v>55</v>
      </c>
      <c r="T32" s="17" t="s">
        <v>35</v>
      </c>
      <c r="U32" s="17" t="s">
        <v>35</v>
      </c>
      <c r="V32" s="17">
        <v>1</v>
      </c>
      <c r="W32" s="14" t="s">
        <v>40</v>
      </c>
      <c r="X32" s="15" t="s">
        <v>133</v>
      </c>
      <c r="Y32" s="18" t="s">
        <v>97</v>
      </c>
      <c r="Z32" s="24"/>
      <c r="AA32" s="24"/>
      <c r="AB32" s="24"/>
      <c r="AC32" s="24"/>
      <c r="AD32" s="24"/>
      <c r="AE32" s="24"/>
      <c r="AF32" s="24"/>
      <c r="AG32" s="24"/>
    </row>
    <row r="33" spans="1:33" ht="72.75" x14ac:dyDescent="0.25">
      <c r="A33" s="14">
        <f t="shared" si="2"/>
        <v>26</v>
      </c>
      <c r="B33" s="14" t="s">
        <v>30</v>
      </c>
      <c r="C33" s="14">
        <v>6</v>
      </c>
      <c r="D33" s="14" t="s">
        <v>134</v>
      </c>
      <c r="E33" s="15" t="s">
        <v>135</v>
      </c>
      <c r="F33" s="15" t="s">
        <v>136</v>
      </c>
      <c r="G33" s="20">
        <v>10007.4</v>
      </c>
      <c r="H33" s="21">
        <v>6374.14</v>
      </c>
      <c r="I33" s="21">
        <v>6000</v>
      </c>
      <c r="J33" s="21">
        <f t="shared" si="0"/>
        <v>59.955632831704541</v>
      </c>
      <c r="K33" s="13">
        <v>12</v>
      </c>
      <c r="L33" s="16">
        <f t="shared" si="1"/>
        <v>3100</v>
      </c>
      <c r="M33" s="13" t="s">
        <v>46</v>
      </c>
      <c r="N33" s="13">
        <v>2</v>
      </c>
      <c r="O33" s="13"/>
      <c r="P33" s="13"/>
      <c r="Q33" s="13">
        <v>2</v>
      </c>
      <c r="R33" s="13"/>
      <c r="S33" s="13">
        <v>60</v>
      </c>
      <c r="T33" s="13" t="s">
        <v>35</v>
      </c>
      <c r="U33" s="13" t="s">
        <v>35</v>
      </c>
      <c r="V33" s="13">
        <v>1</v>
      </c>
      <c r="W33" s="13" t="s">
        <v>40</v>
      </c>
      <c r="X33" s="15" t="s">
        <v>137</v>
      </c>
      <c r="Y33" s="25" t="s">
        <v>97</v>
      </c>
      <c r="Z33" s="19"/>
      <c r="AA33" s="19"/>
      <c r="AB33" s="19"/>
      <c r="AC33" s="19"/>
      <c r="AD33" s="19"/>
      <c r="AE33" s="19"/>
      <c r="AF33" s="19"/>
      <c r="AG33" s="19"/>
    </row>
    <row r="34" spans="1:33" ht="276.75" x14ac:dyDescent="0.25">
      <c r="A34" s="14">
        <f t="shared" si="2"/>
        <v>27</v>
      </c>
      <c r="B34" s="14" t="s">
        <v>30</v>
      </c>
      <c r="C34" s="14">
        <v>6</v>
      </c>
      <c r="D34" s="14" t="s">
        <v>138</v>
      </c>
      <c r="E34" s="15" t="s">
        <v>139</v>
      </c>
      <c r="F34" s="15" t="s">
        <v>140</v>
      </c>
      <c r="G34" s="20">
        <v>8283.7999999999993</v>
      </c>
      <c r="H34" s="21">
        <v>4680.1099999999997</v>
      </c>
      <c r="I34" s="21">
        <v>4800</v>
      </c>
      <c r="J34" s="21">
        <f t="shared" si="0"/>
        <v>57.944421642241487</v>
      </c>
      <c r="K34" s="13">
        <v>12</v>
      </c>
      <c r="L34" s="16">
        <f t="shared" si="1"/>
        <v>3100</v>
      </c>
      <c r="M34" s="13" t="s">
        <v>46</v>
      </c>
      <c r="N34" s="13">
        <v>2</v>
      </c>
      <c r="O34" s="13">
        <v>1</v>
      </c>
      <c r="P34" s="13"/>
      <c r="Q34" s="13"/>
      <c r="R34" s="13">
        <v>1</v>
      </c>
      <c r="S34" s="13">
        <v>54</v>
      </c>
      <c r="T34" s="13" t="s">
        <v>35</v>
      </c>
      <c r="U34" s="13" t="s">
        <v>35</v>
      </c>
      <c r="V34" s="13">
        <v>1</v>
      </c>
      <c r="W34" s="13" t="s">
        <v>40</v>
      </c>
      <c r="X34" s="15" t="s">
        <v>141</v>
      </c>
      <c r="Y34" s="18" t="s">
        <v>142</v>
      </c>
      <c r="Z34" s="19"/>
      <c r="AA34" s="19"/>
      <c r="AB34" s="22"/>
      <c r="AC34" s="22"/>
      <c r="AD34" s="22"/>
      <c r="AE34" s="22"/>
      <c r="AF34" s="22"/>
      <c r="AG34" s="22"/>
    </row>
    <row r="35" spans="1:33" ht="60.75" x14ac:dyDescent="0.25">
      <c r="A35" s="14">
        <f t="shared" si="2"/>
        <v>28</v>
      </c>
      <c r="B35" s="14" t="s">
        <v>30</v>
      </c>
      <c r="C35" s="14">
        <v>6</v>
      </c>
      <c r="D35" s="14" t="s">
        <v>143</v>
      </c>
      <c r="E35" s="15" t="s">
        <v>144</v>
      </c>
      <c r="F35" s="15" t="s">
        <v>145</v>
      </c>
      <c r="G35" s="20">
        <v>11788.36</v>
      </c>
      <c r="H35" s="21">
        <v>7508.51</v>
      </c>
      <c r="I35" s="21">
        <v>6600</v>
      </c>
      <c r="J35" s="21">
        <f t="shared" si="0"/>
        <v>55.987431669884529</v>
      </c>
      <c r="K35" s="13">
        <v>12</v>
      </c>
      <c r="L35" s="16">
        <f t="shared" si="1"/>
        <v>3100</v>
      </c>
      <c r="M35" s="13" t="s">
        <v>46</v>
      </c>
      <c r="N35" s="13">
        <v>2</v>
      </c>
      <c r="O35" s="13">
        <v>1</v>
      </c>
      <c r="P35" s="13"/>
      <c r="Q35" s="13"/>
      <c r="R35" s="13">
        <v>1</v>
      </c>
      <c r="S35" s="13">
        <v>77</v>
      </c>
      <c r="T35" s="13" t="s">
        <v>35</v>
      </c>
      <c r="U35" s="13" t="s">
        <v>35</v>
      </c>
      <c r="V35" s="13">
        <v>1</v>
      </c>
      <c r="W35" s="13" t="s">
        <v>40</v>
      </c>
      <c r="X35" s="15" t="s">
        <v>146</v>
      </c>
      <c r="Y35" s="18"/>
      <c r="Z35" s="19"/>
      <c r="AA35" s="19"/>
      <c r="AB35" s="22"/>
      <c r="AC35" s="22"/>
      <c r="AD35" s="22"/>
      <c r="AE35" s="22"/>
      <c r="AF35" s="22"/>
      <c r="AG35" s="22"/>
    </row>
    <row r="36" spans="1:33" ht="36.75" x14ac:dyDescent="0.25">
      <c r="A36" s="14">
        <f t="shared" si="2"/>
        <v>29</v>
      </c>
      <c r="B36" s="14" t="s">
        <v>30</v>
      </c>
      <c r="C36" s="14">
        <v>6</v>
      </c>
      <c r="D36" s="13" t="s">
        <v>147</v>
      </c>
      <c r="E36" s="15" t="s">
        <v>148</v>
      </c>
      <c r="F36" s="15" t="s">
        <v>149</v>
      </c>
      <c r="G36" s="16">
        <v>10831.3</v>
      </c>
      <c r="H36" s="16">
        <v>7220.87</v>
      </c>
      <c r="I36" s="16">
        <v>5462.52</v>
      </c>
      <c r="J36" s="16">
        <f t="shared" si="0"/>
        <v>50.432727373445488</v>
      </c>
      <c r="K36" s="17">
        <v>12</v>
      </c>
      <c r="L36" s="16">
        <f t="shared" si="1"/>
        <v>3100</v>
      </c>
      <c r="M36" s="16" t="s">
        <v>46</v>
      </c>
      <c r="N36" s="17">
        <v>1</v>
      </c>
      <c r="O36" s="17"/>
      <c r="P36" s="17"/>
      <c r="Q36" s="17">
        <v>1</v>
      </c>
      <c r="R36" s="17"/>
      <c r="S36" s="17">
        <v>88</v>
      </c>
      <c r="T36" s="17" t="s">
        <v>35</v>
      </c>
      <c r="U36" s="17" t="s">
        <v>35</v>
      </c>
      <c r="V36" s="17">
        <v>1</v>
      </c>
      <c r="W36" s="14" t="s">
        <v>40</v>
      </c>
      <c r="X36" s="15"/>
      <c r="Y36" s="23" t="s">
        <v>97</v>
      </c>
      <c r="Z36" s="19"/>
      <c r="AA36" s="19"/>
      <c r="AB36" s="22"/>
      <c r="AC36" s="22"/>
      <c r="AD36" s="22"/>
      <c r="AE36" s="22"/>
      <c r="AF36" s="22"/>
      <c r="AG36" s="22"/>
    </row>
    <row r="37" spans="1:33" ht="36.75" x14ac:dyDescent="0.25">
      <c r="A37" s="14">
        <f t="shared" si="2"/>
        <v>30</v>
      </c>
      <c r="B37" s="14" t="s">
        <v>30</v>
      </c>
      <c r="C37" s="14">
        <v>5</v>
      </c>
      <c r="D37" s="13" t="s">
        <v>150</v>
      </c>
      <c r="E37" s="15" t="s">
        <v>151</v>
      </c>
      <c r="F37" s="15" t="s">
        <v>152</v>
      </c>
      <c r="G37" s="16">
        <v>0</v>
      </c>
      <c r="H37" s="16">
        <v>0</v>
      </c>
      <c r="I37" s="16">
        <v>5400</v>
      </c>
      <c r="J37" s="16" t="e">
        <f t="shared" si="0"/>
        <v>#DIV/0!</v>
      </c>
      <c r="K37" s="14">
        <v>12</v>
      </c>
      <c r="L37" s="16">
        <f t="shared" si="1"/>
        <v>3100</v>
      </c>
      <c r="M37" s="16" t="s">
        <v>46</v>
      </c>
      <c r="N37" s="17">
        <v>1</v>
      </c>
      <c r="O37" s="17"/>
      <c r="P37" s="17"/>
      <c r="Q37" s="17">
        <v>1</v>
      </c>
      <c r="R37" s="17"/>
      <c r="S37" s="17">
        <v>70</v>
      </c>
      <c r="T37" s="17" t="s">
        <v>35</v>
      </c>
      <c r="U37" s="17" t="s">
        <v>35</v>
      </c>
      <c r="V37" s="17">
        <v>1</v>
      </c>
      <c r="W37" s="14" t="s">
        <v>40</v>
      </c>
      <c r="X37" s="15"/>
      <c r="Y37" s="18" t="s">
        <v>97</v>
      </c>
      <c r="Z37" s="19"/>
      <c r="AA37" s="19"/>
      <c r="AB37" s="22"/>
      <c r="AC37" s="22"/>
      <c r="AD37" s="22"/>
      <c r="AE37" s="22"/>
      <c r="AF37" s="22"/>
      <c r="AG37" s="22"/>
    </row>
    <row r="38" spans="1:33" ht="168.75" x14ac:dyDescent="0.25">
      <c r="A38" s="14">
        <f t="shared" si="2"/>
        <v>31</v>
      </c>
      <c r="B38" s="14" t="s">
        <v>30</v>
      </c>
      <c r="C38" s="14">
        <v>5</v>
      </c>
      <c r="D38" s="13" t="s">
        <v>153</v>
      </c>
      <c r="E38" s="15" t="s">
        <v>154</v>
      </c>
      <c r="F38" s="15" t="s">
        <v>155</v>
      </c>
      <c r="G38" s="16">
        <v>0</v>
      </c>
      <c r="H38" s="16">
        <v>0</v>
      </c>
      <c r="I38" s="16">
        <v>6000</v>
      </c>
      <c r="J38" s="16" t="e">
        <f t="shared" si="0"/>
        <v>#DIV/0!</v>
      </c>
      <c r="K38" s="14">
        <v>7</v>
      </c>
      <c r="L38" s="16">
        <f t="shared" si="1"/>
        <v>1808.3333333333333</v>
      </c>
      <c r="M38" s="16" t="s">
        <v>156</v>
      </c>
      <c r="N38" s="14">
        <v>5</v>
      </c>
      <c r="O38" s="14">
        <v>3</v>
      </c>
      <c r="P38" s="14"/>
      <c r="Q38" s="14"/>
      <c r="R38" s="14">
        <v>3</v>
      </c>
      <c r="S38" s="14">
        <v>60</v>
      </c>
      <c r="T38" s="14" t="s">
        <v>35</v>
      </c>
      <c r="U38" s="14" t="s">
        <v>35</v>
      </c>
      <c r="V38" s="14">
        <v>1</v>
      </c>
      <c r="W38" s="14" t="s">
        <v>40</v>
      </c>
      <c r="X38" s="15"/>
      <c r="Y38" s="18" t="s">
        <v>157</v>
      </c>
      <c r="Z38" s="19"/>
      <c r="AA38" s="19"/>
      <c r="AB38" s="22"/>
      <c r="AC38" s="22"/>
      <c r="AD38" s="22"/>
      <c r="AE38" s="22"/>
      <c r="AF38" s="22"/>
      <c r="AG38" s="22"/>
    </row>
    <row r="39" spans="1:33" ht="48.75" x14ac:dyDescent="0.25">
      <c r="A39" s="14">
        <f t="shared" si="2"/>
        <v>32</v>
      </c>
      <c r="B39" s="14" t="s">
        <v>30</v>
      </c>
      <c r="C39" s="14">
        <v>5</v>
      </c>
      <c r="D39" s="13" t="s">
        <v>158</v>
      </c>
      <c r="E39" s="15" t="s">
        <v>159</v>
      </c>
      <c r="F39" s="15" t="s">
        <v>160</v>
      </c>
      <c r="G39" s="16">
        <v>0</v>
      </c>
      <c r="H39" s="16">
        <v>0</v>
      </c>
      <c r="I39" s="16">
        <v>5266.2</v>
      </c>
      <c r="J39" s="16" t="e">
        <f t="shared" si="0"/>
        <v>#DIV/0!</v>
      </c>
      <c r="K39" s="14">
        <v>12</v>
      </c>
      <c r="L39" s="16">
        <f t="shared" si="1"/>
        <v>3100</v>
      </c>
      <c r="M39" s="16" t="s">
        <v>46</v>
      </c>
      <c r="N39" s="17">
        <v>1</v>
      </c>
      <c r="O39" s="17"/>
      <c r="P39" s="17">
        <v>1</v>
      </c>
      <c r="Q39" s="17">
        <v>1</v>
      </c>
      <c r="R39" s="17"/>
      <c r="S39" s="17">
        <v>80</v>
      </c>
      <c r="T39" s="17" t="s">
        <v>35</v>
      </c>
      <c r="U39" s="17" t="s">
        <v>35</v>
      </c>
      <c r="V39" s="17">
        <v>1</v>
      </c>
      <c r="W39" s="14" t="s">
        <v>40</v>
      </c>
      <c r="X39" s="15" t="s">
        <v>161</v>
      </c>
      <c r="Y39" s="25" t="s">
        <v>97</v>
      </c>
      <c r="Z39" s="19"/>
      <c r="AA39" s="19"/>
      <c r="AB39" s="22"/>
      <c r="AC39" s="22"/>
      <c r="AD39" s="22"/>
      <c r="AE39" s="22"/>
      <c r="AF39" s="22"/>
      <c r="AG39" s="22"/>
    </row>
    <row r="40" spans="1:33" ht="36.75" x14ac:dyDescent="0.25">
      <c r="A40" s="14">
        <f t="shared" si="2"/>
        <v>33</v>
      </c>
      <c r="B40" s="14" t="s">
        <v>30</v>
      </c>
      <c r="C40" s="14">
        <v>5</v>
      </c>
      <c r="D40" s="13" t="s">
        <v>162</v>
      </c>
      <c r="E40" s="15" t="s">
        <v>163</v>
      </c>
      <c r="F40" s="15" t="s">
        <v>164</v>
      </c>
      <c r="G40" s="16">
        <v>0</v>
      </c>
      <c r="H40" s="16">
        <v>0</v>
      </c>
      <c r="I40" s="16">
        <v>4435.92</v>
      </c>
      <c r="J40" s="16" t="e">
        <f t="shared" ref="J40:J71" si="3">I40/G40%</f>
        <v>#DIV/0!</v>
      </c>
      <c r="K40" s="17">
        <v>12</v>
      </c>
      <c r="L40" s="16">
        <f t="shared" ref="L40:L71" si="4">IF(G40&lt;13049.14,IF(I40-G40*0.14&gt;3100,3100,I40-G40*0.14),0)*K40/12</f>
        <v>3100</v>
      </c>
      <c r="M40" s="16" t="s">
        <v>46</v>
      </c>
      <c r="N40" s="17">
        <v>1</v>
      </c>
      <c r="O40" s="17"/>
      <c r="P40" s="17">
        <v>1</v>
      </c>
      <c r="Q40" s="17"/>
      <c r="R40" s="17"/>
      <c r="S40" s="17">
        <v>56</v>
      </c>
      <c r="T40" s="17" t="s">
        <v>35</v>
      </c>
      <c r="U40" s="17" t="s">
        <v>35</v>
      </c>
      <c r="V40" s="17">
        <v>1</v>
      </c>
      <c r="W40" s="14" t="s">
        <v>40</v>
      </c>
      <c r="X40" s="15"/>
      <c r="Y40" s="18" t="s">
        <v>97</v>
      </c>
      <c r="Z40" s="19"/>
      <c r="AA40" s="19"/>
      <c r="AB40" s="22"/>
      <c r="AC40" s="22"/>
      <c r="AD40" s="22"/>
      <c r="AE40" s="22"/>
      <c r="AF40" s="22"/>
      <c r="AG40" s="22"/>
    </row>
    <row r="41" spans="1:33" ht="132.75" x14ac:dyDescent="0.25">
      <c r="A41" s="14">
        <f t="shared" ref="A41:A72" si="5">A40+1</f>
        <v>34</v>
      </c>
      <c r="B41" s="14" t="s">
        <v>30</v>
      </c>
      <c r="C41" s="14">
        <v>5</v>
      </c>
      <c r="D41" s="13" t="s">
        <v>165</v>
      </c>
      <c r="E41" s="15" t="s">
        <v>166</v>
      </c>
      <c r="F41" s="15" t="s">
        <v>167</v>
      </c>
      <c r="G41" s="16">
        <v>0</v>
      </c>
      <c r="H41" s="16">
        <v>0</v>
      </c>
      <c r="I41" s="16">
        <v>7800</v>
      </c>
      <c r="J41" s="16" t="e">
        <f t="shared" si="3"/>
        <v>#DIV/0!</v>
      </c>
      <c r="K41" s="14">
        <v>12</v>
      </c>
      <c r="L41" s="16">
        <f t="shared" si="4"/>
        <v>3100</v>
      </c>
      <c r="M41" s="16" t="s">
        <v>46</v>
      </c>
      <c r="N41" s="14">
        <v>1</v>
      </c>
      <c r="O41" s="14"/>
      <c r="P41" s="14"/>
      <c r="Q41" s="14">
        <v>1</v>
      </c>
      <c r="R41" s="14"/>
      <c r="S41" s="14">
        <v>72</v>
      </c>
      <c r="T41" s="17" t="s">
        <v>35</v>
      </c>
      <c r="U41" s="17" t="s">
        <v>35</v>
      </c>
      <c r="V41" s="17">
        <v>1</v>
      </c>
      <c r="W41" s="14" t="s">
        <v>40</v>
      </c>
      <c r="X41" s="15"/>
      <c r="Y41" s="18" t="s">
        <v>168</v>
      </c>
      <c r="Z41" s="24"/>
      <c r="AA41" s="24"/>
      <c r="AB41" s="24"/>
      <c r="AC41" s="24"/>
      <c r="AD41" s="24"/>
      <c r="AE41" s="24"/>
      <c r="AF41" s="24"/>
      <c r="AG41" s="24"/>
    </row>
    <row r="42" spans="1:33" ht="204.75" x14ac:dyDescent="0.25">
      <c r="A42" s="14">
        <f t="shared" si="5"/>
        <v>35</v>
      </c>
      <c r="B42" s="14" t="s">
        <v>30</v>
      </c>
      <c r="C42" s="14">
        <v>5</v>
      </c>
      <c r="D42" s="14" t="s">
        <v>169</v>
      </c>
      <c r="E42" s="15" t="s">
        <v>170</v>
      </c>
      <c r="F42" s="15" t="s">
        <v>171</v>
      </c>
      <c r="G42" s="20">
        <v>0</v>
      </c>
      <c r="H42" s="21">
        <v>0</v>
      </c>
      <c r="I42" s="21">
        <v>2400</v>
      </c>
      <c r="J42" s="21" t="e">
        <f t="shared" si="3"/>
        <v>#DIV/0!</v>
      </c>
      <c r="K42" s="13">
        <v>12</v>
      </c>
      <c r="L42" s="16">
        <f t="shared" si="4"/>
        <v>2400</v>
      </c>
      <c r="M42" s="13" t="s">
        <v>46</v>
      </c>
      <c r="N42" s="13">
        <v>1</v>
      </c>
      <c r="O42" s="13"/>
      <c r="P42" s="13"/>
      <c r="Q42" s="13"/>
      <c r="R42" s="13"/>
      <c r="S42" s="13">
        <v>60</v>
      </c>
      <c r="T42" s="13" t="s">
        <v>35</v>
      </c>
      <c r="U42" s="13" t="s">
        <v>35</v>
      </c>
      <c r="V42" s="13">
        <v>1</v>
      </c>
      <c r="W42" s="13" t="s">
        <v>40</v>
      </c>
      <c r="X42" s="15" t="s">
        <v>172</v>
      </c>
      <c r="Y42" s="18" t="s">
        <v>173</v>
      </c>
      <c r="Z42" s="19"/>
      <c r="AA42" s="19"/>
      <c r="AB42" s="22"/>
      <c r="AC42" s="22"/>
      <c r="AD42" s="22"/>
      <c r="AE42" s="22"/>
      <c r="AF42" s="22"/>
      <c r="AG42" s="22"/>
    </row>
    <row r="43" spans="1:33" ht="132.75" x14ac:dyDescent="0.25">
      <c r="A43" s="14">
        <f t="shared" si="5"/>
        <v>36</v>
      </c>
      <c r="B43" s="14" t="s">
        <v>30</v>
      </c>
      <c r="C43" s="14">
        <v>5</v>
      </c>
      <c r="D43" s="15" t="s">
        <v>174</v>
      </c>
      <c r="E43" s="13" t="s">
        <v>175</v>
      </c>
      <c r="F43" s="15" t="s">
        <v>176</v>
      </c>
      <c r="G43" s="16">
        <v>0</v>
      </c>
      <c r="H43" s="16">
        <v>0</v>
      </c>
      <c r="I43" s="16">
        <v>8400</v>
      </c>
      <c r="J43" s="16" t="e">
        <f t="shared" si="3"/>
        <v>#DIV/0!</v>
      </c>
      <c r="K43" s="14">
        <v>12</v>
      </c>
      <c r="L43" s="16">
        <f t="shared" si="4"/>
        <v>3100</v>
      </c>
      <c r="M43" s="16" t="s">
        <v>46</v>
      </c>
      <c r="N43" s="17">
        <v>1</v>
      </c>
      <c r="O43" s="17"/>
      <c r="P43" s="17"/>
      <c r="Q43" s="17">
        <v>1</v>
      </c>
      <c r="R43" s="17"/>
      <c r="S43" s="17">
        <v>85</v>
      </c>
      <c r="T43" s="17" t="s">
        <v>35</v>
      </c>
      <c r="U43" s="17" t="s">
        <v>35</v>
      </c>
      <c r="V43" s="17">
        <v>1</v>
      </c>
      <c r="W43" s="14" t="s">
        <v>177</v>
      </c>
      <c r="X43" s="15" t="s">
        <v>178</v>
      </c>
      <c r="Y43" s="18" t="s">
        <v>179</v>
      </c>
      <c r="Z43" s="19"/>
      <c r="AA43" s="19"/>
      <c r="AB43" s="19"/>
      <c r="AC43" s="19"/>
      <c r="AD43" s="19"/>
      <c r="AE43" s="19"/>
      <c r="AF43" s="19"/>
      <c r="AG43" s="19"/>
    </row>
    <row r="44" spans="1:33" ht="77.25" x14ac:dyDescent="0.25">
      <c r="A44" s="14">
        <f t="shared" si="5"/>
        <v>37</v>
      </c>
      <c r="B44" s="14" t="s">
        <v>30</v>
      </c>
      <c r="C44" s="14">
        <v>5</v>
      </c>
      <c r="D44" s="13" t="s">
        <v>180</v>
      </c>
      <c r="E44" s="15" t="s">
        <v>181</v>
      </c>
      <c r="F44" s="15" t="s">
        <v>182</v>
      </c>
      <c r="G44" s="16">
        <v>0</v>
      </c>
      <c r="H44" s="16">
        <v>0</v>
      </c>
      <c r="I44" s="16">
        <v>7800</v>
      </c>
      <c r="J44" s="16" t="e">
        <f t="shared" si="3"/>
        <v>#DIV/0!</v>
      </c>
      <c r="K44" s="17">
        <v>12</v>
      </c>
      <c r="L44" s="16">
        <f t="shared" si="4"/>
        <v>3100</v>
      </c>
      <c r="M44" s="16" t="s">
        <v>183</v>
      </c>
      <c r="N44" s="17">
        <v>1</v>
      </c>
      <c r="O44" s="17"/>
      <c r="P44" s="17"/>
      <c r="Q44" s="17">
        <v>1</v>
      </c>
      <c r="R44" s="17"/>
      <c r="S44" s="17">
        <v>90</v>
      </c>
      <c r="T44" s="17" t="s">
        <v>35</v>
      </c>
      <c r="U44" s="17" t="s">
        <v>35</v>
      </c>
      <c r="V44" s="17">
        <v>1</v>
      </c>
      <c r="W44" s="14" t="s">
        <v>40</v>
      </c>
      <c r="X44" s="26"/>
      <c r="Y44" s="27" t="s">
        <v>184</v>
      </c>
      <c r="Z44" s="19"/>
      <c r="AA44" s="19"/>
      <c r="AB44" s="22"/>
      <c r="AC44" s="22"/>
      <c r="AD44" s="22"/>
      <c r="AE44" s="22"/>
      <c r="AF44" s="22"/>
      <c r="AG44" s="22"/>
    </row>
    <row r="45" spans="1:33" ht="72.75" x14ac:dyDescent="0.25">
      <c r="A45" s="14">
        <f t="shared" si="5"/>
        <v>38</v>
      </c>
      <c r="B45" s="14" t="s">
        <v>30</v>
      </c>
      <c r="C45" s="14">
        <v>5</v>
      </c>
      <c r="D45" s="14" t="s">
        <v>185</v>
      </c>
      <c r="E45" s="15" t="s">
        <v>186</v>
      </c>
      <c r="F45" s="15" t="s">
        <v>187</v>
      </c>
      <c r="G45" s="16">
        <v>777.14</v>
      </c>
      <c r="H45" s="16">
        <v>777.14</v>
      </c>
      <c r="I45" s="16">
        <v>6621.36</v>
      </c>
      <c r="J45" s="16">
        <f t="shared" si="3"/>
        <v>852.01636770723417</v>
      </c>
      <c r="K45" s="14">
        <v>12</v>
      </c>
      <c r="L45" s="16">
        <f t="shared" si="4"/>
        <v>3100</v>
      </c>
      <c r="M45" s="16" t="s">
        <v>46</v>
      </c>
      <c r="N45" s="17">
        <v>1</v>
      </c>
      <c r="O45" s="17"/>
      <c r="P45" s="17"/>
      <c r="Q45" s="17">
        <v>1</v>
      </c>
      <c r="R45" s="17"/>
      <c r="S45" s="17">
        <v>74</v>
      </c>
      <c r="T45" s="17" t="s">
        <v>35</v>
      </c>
      <c r="U45" s="17" t="s">
        <v>35</v>
      </c>
      <c r="V45" s="17">
        <v>1</v>
      </c>
      <c r="W45" s="14" t="s">
        <v>40</v>
      </c>
      <c r="X45" s="15" t="s">
        <v>188</v>
      </c>
      <c r="Y45" s="18" t="s">
        <v>97</v>
      </c>
      <c r="Z45" s="24"/>
      <c r="AA45" s="24"/>
      <c r="AB45" s="24"/>
      <c r="AC45" s="24"/>
      <c r="AD45" s="24"/>
      <c r="AE45" s="24"/>
      <c r="AF45" s="24"/>
      <c r="AG45" s="24"/>
    </row>
    <row r="46" spans="1:33" ht="216.75" x14ac:dyDescent="0.25">
      <c r="A46" s="14">
        <f t="shared" si="5"/>
        <v>39</v>
      </c>
      <c r="B46" s="14" t="s">
        <v>30</v>
      </c>
      <c r="C46" s="14">
        <v>5</v>
      </c>
      <c r="D46" s="14" t="s">
        <v>189</v>
      </c>
      <c r="E46" s="15" t="s">
        <v>68</v>
      </c>
      <c r="F46" s="15" t="s">
        <v>190</v>
      </c>
      <c r="G46" s="20">
        <v>1310</v>
      </c>
      <c r="H46" s="21">
        <v>642.16</v>
      </c>
      <c r="I46" s="21">
        <v>7200</v>
      </c>
      <c r="J46" s="21">
        <f t="shared" si="3"/>
        <v>549.61832061068708</v>
      </c>
      <c r="K46" s="13">
        <v>12</v>
      </c>
      <c r="L46" s="16">
        <f t="shared" si="4"/>
        <v>3100</v>
      </c>
      <c r="M46" s="13" t="s">
        <v>46</v>
      </c>
      <c r="N46" s="13">
        <v>3</v>
      </c>
      <c r="O46" s="13"/>
      <c r="P46" s="13"/>
      <c r="Q46" s="13">
        <v>1</v>
      </c>
      <c r="R46" s="13"/>
      <c r="S46" s="13">
        <v>80</v>
      </c>
      <c r="T46" s="13" t="s">
        <v>35</v>
      </c>
      <c r="U46" s="13" t="s">
        <v>35</v>
      </c>
      <c r="V46" s="13">
        <v>1</v>
      </c>
      <c r="W46" s="13" t="s">
        <v>40</v>
      </c>
      <c r="X46" s="15"/>
      <c r="Y46" s="18" t="s">
        <v>191</v>
      </c>
      <c r="Z46" s="19"/>
      <c r="AA46" s="19"/>
      <c r="AB46" s="19"/>
      <c r="AC46" s="19"/>
      <c r="AD46" s="19"/>
      <c r="AE46" s="19"/>
      <c r="AF46" s="19"/>
      <c r="AG46" s="19"/>
    </row>
    <row r="47" spans="1:33" ht="36.75" x14ac:dyDescent="0.25">
      <c r="A47" s="14">
        <f t="shared" si="5"/>
        <v>40</v>
      </c>
      <c r="B47" s="14" t="s">
        <v>30</v>
      </c>
      <c r="C47" s="14">
        <v>5</v>
      </c>
      <c r="D47" s="13" t="s">
        <v>192</v>
      </c>
      <c r="E47" s="15" t="s">
        <v>193</v>
      </c>
      <c r="F47" s="15" t="s">
        <v>194</v>
      </c>
      <c r="G47" s="16">
        <v>990</v>
      </c>
      <c r="H47" s="16">
        <v>990</v>
      </c>
      <c r="I47" s="16">
        <v>5400</v>
      </c>
      <c r="J47" s="16">
        <f t="shared" si="3"/>
        <v>545.45454545454538</v>
      </c>
      <c r="K47" s="14">
        <v>12</v>
      </c>
      <c r="L47" s="16">
        <f t="shared" si="4"/>
        <v>3100</v>
      </c>
      <c r="M47" s="16" t="s">
        <v>46</v>
      </c>
      <c r="N47" s="14">
        <v>1</v>
      </c>
      <c r="O47" s="14"/>
      <c r="P47" s="14"/>
      <c r="Q47" s="14">
        <v>1</v>
      </c>
      <c r="R47" s="14"/>
      <c r="S47" s="14">
        <v>70</v>
      </c>
      <c r="T47" s="17" t="s">
        <v>35</v>
      </c>
      <c r="U47" s="17" t="s">
        <v>35</v>
      </c>
      <c r="V47" s="17">
        <v>1</v>
      </c>
      <c r="W47" s="14" t="s">
        <v>40</v>
      </c>
      <c r="X47" s="15"/>
      <c r="Y47" s="18" t="s">
        <v>97</v>
      </c>
      <c r="Z47" s="19"/>
      <c r="AA47" s="19"/>
      <c r="AB47" s="22"/>
      <c r="AC47" s="22"/>
      <c r="AD47" s="22"/>
      <c r="AE47" s="22"/>
      <c r="AF47" s="22"/>
      <c r="AG47" s="22"/>
    </row>
    <row r="48" spans="1:33" ht="84.75" x14ac:dyDescent="0.25">
      <c r="A48" s="14">
        <f t="shared" si="5"/>
        <v>41</v>
      </c>
      <c r="B48" s="14" t="s">
        <v>30</v>
      </c>
      <c r="C48" s="14">
        <v>5</v>
      </c>
      <c r="D48" s="13" t="s">
        <v>195</v>
      </c>
      <c r="E48" s="15" t="s">
        <v>196</v>
      </c>
      <c r="F48" s="15" t="s">
        <v>197</v>
      </c>
      <c r="G48" s="16">
        <v>1926.4</v>
      </c>
      <c r="H48" s="16">
        <v>1926.4</v>
      </c>
      <c r="I48" s="16">
        <v>9030.48</v>
      </c>
      <c r="J48" s="16">
        <f t="shared" si="3"/>
        <v>468.77491694352159</v>
      </c>
      <c r="K48" s="14">
        <v>12</v>
      </c>
      <c r="L48" s="16">
        <f t="shared" si="4"/>
        <v>3100</v>
      </c>
      <c r="M48" s="16" t="s">
        <v>46</v>
      </c>
      <c r="N48" s="17">
        <v>1</v>
      </c>
      <c r="O48" s="17"/>
      <c r="P48" s="17"/>
      <c r="Q48" s="17">
        <v>1</v>
      </c>
      <c r="R48" s="17"/>
      <c r="S48" s="17">
        <v>95</v>
      </c>
      <c r="T48" s="17" t="s">
        <v>35</v>
      </c>
      <c r="U48" s="17" t="s">
        <v>35</v>
      </c>
      <c r="V48" s="17">
        <v>1</v>
      </c>
      <c r="W48" s="14" t="s">
        <v>40</v>
      </c>
      <c r="X48" s="15" t="s">
        <v>198</v>
      </c>
      <c r="Y48" s="18" t="s">
        <v>199</v>
      </c>
      <c r="Z48" s="19"/>
      <c r="AA48" s="19"/>
      <c r="AB48" s="22"/>
      <c r="AC48" s="22"/>
      <c r="AD48" s="22"/>
      <c r="AE48" s="22"/>
      <c r="AF48" s="22"/>
      <c r="AG48" s="22"/>
    </row>
    <row r="49" spans="1:33" ht="36" x14ac:dyDescent="0.25">
      <c r="A49" s="14">
        <f t="shared" si="5"/>
        <v>42</v>
      </c>
      <c r="B49" s="14" t="s">
        <v>30</v>
      </c>
      <c r="C49" s="14">
        <v>5</v>
      </c>
      <c r="D49" s="13" t="s">
        <v>200</v>
      </c>
      <c r="E49" s="15" t="s">
        <v>201</v>
      </c>
      <c r="F49" s="15" t="s">
        <v>202</v>
      </c>
      <c r="G49" s="16">
        <v>1521</v>
      </c>
      <c r="H49" s="16">
        <v>1521</v>
      </c>
      <c r="I49" s="16">
        <v>6339.84</v>
      </c>
      <c r="J49" s="16">
        <f t="shared" si="3"/>
        <v>416.82051282051282</v>
      </c>
      <c r="K49" s="17">
        <v>12</v>
      </c>
      <c r="L49" s="16">
        <f t="shared" si="4"/>
        <v>3100</v>
      </c>
      <c r="M49" s="16" t="s">
        <v>46</v>
      </c>
      <c r="N49" s="17">
        <v>1</v>
      </c>
      <c r="O49" s="17"/>
      <c r="P49" s="17"/>
      <c r="Q49" s="17">
        <v>1</v>
      </c>
      <c r="R49" s="17"/>
      <c r="S49" s="17">
        <v>110</v>
      </c>
      <c r="T49" s="17" t="s">
        <v>35</v>
      </c>
      <c r="U49" s="17" t="s">
        <v>35</v>
      </c>
      <c r="V49" s="17">
        <v>1</v>
      </c>
      <c r="W49" s="14" t="s">
        <v>40</v>
      </c>
      <c r="X49" s="15"/>
      <c r="Y49" s="18" t="s">
        <v>97</v>
      </c>
      <c r="Z49" s="19"/>
      <c r="AA49" s="19"/>
      <c r="AB49" s="22"/>
      <c r="AC49" s="22"/>
      <c r="AD49" s="22"/>
      <c r="AE49" s="22"/>
      <c r="AF49" s="22"/>
      <c r="AG49" s="22"/>
    </row>
    <row r="50" spans="1:33" ht="48" x14ac:dyDescent="0.25">
      <c r="A50" s="14">
        <f t="shared" si="5"/>
        <v>43</v>
      </c>
      <c r="B50" s="14" t="s">
        <v>30</v>
      </c>
      <c r="C50" s="14">
        <v>5</v>
      </c>
      <c r="D50" s="13" t="s">
        <v>203</v>
      </c>
      <c r="E50" s="15" t="s">
        <v>204</v>
      </c>
      <c r="F50" s="15" t="s">
        <v>205</v>
      </c>
      <c r="G50" s="16">
        <v>2251</v>
      </c>
      <c r="H50" s="16">
        <v>740.46</v>
      </c>
      <c r="I50" s="16">
        <v>6600</v>
      </c>
      <c r="J50" s="16">
        <f t="shared" si="3"/>
        <v>293.20302087960903</v>
      </c>
      <c r="K50" s="14">
        <v>12</v>
      </c>
      <c r="L50" s="16">
        <f t="shared" si="4"/>
        <v>3100</v>
      </c>
      <c r="M50" s="16" t="s">
        <v>46</v>
      </c>
      <c r="N50" s="17">
        <v>3</v>
      </c>
      <c r="O50" s="17">
        <v>1</v>
      </c>
      <c r="P50" s="17">
        <v>1</v>
      </c>
      <c r="Q50" s="17">
        <v>2</v>
      </c>
      <c r="R50" s="17"/>
      <c r="S50" s="17">
        <v>65</v>
      </c>
      <c r="T50" s="17" t="s">
        <v>35</v>
      </c>
      <c r="U50" s="17" t="s">
        <v>35</v>
      </c>
      <c r="V50" s="17">
        <v>1</v>
      </c>
      <c r="W50" s="14" t="s">
        <v>40</v>
      </c>
      <c r="X50" s="15"/>
      <c r="Y50" s="18" t="s">
        <v>97</v>
      </c>
      <c r="Z50" s="19"/>
      <c r="AA50" s="19"/>
      <c r="AB50" s="22"/>
      <c r="AC50" s="22"/>
      <c r="AD50" s="22"/>
      <c r="AE50" s="22"/>
      <c r="AF50" s="22"/>
      <c r="AG50" s="22"/>
    </row>
    <row r="51" spans="1:33" ht="168.75" x14ac:dyDescent="0.25">
      <c r="A51" s="14">
        <f t="shared" si="5"/>
        <v>44</v>
      </c>
      <c r="B51" s="14" t="s">
        <v>30</v>
      </c>
      <c r="C51" s="14">
        <v>5</v>
      </c>
      <c r="D51" s="14" t="s">
        <v>206</v>
      </c>
      <c r="E51" s="15" t="s">
        <v>207</v>
      </c>
      <c r="F51" s="15" t="s">
        <v>208</v>
      </c>
      <c r="G51" s="20">
        <v>2050.4</v>
      </c>
      <c r="H51" s="21">
        <v>672.96</v>
      </c>
      <c r="I51" s="21">
        <v>6000</v>
      </c>
      <c r="J51" s="21">
        <f t="shared" si="3"/>
        <v>292.62582910651577</v>
      </c>
      <c r="K51" s="13">
        <v>12</v>
      </c>
      <c r="L51" s="16">
        <f t="shared" si="4"/>
        <v>3100</v>
      </c>
      <c r="M51" s="13" t="s">
        <v>34</v>
      </c>
      <c r="N51" s="13">
        <v>5</v>
      </c>
      <c r="O51" s="13">
        <v>3</v>
      </c>
      <c r="P51" s="13"/>
      <c r="Q51" s="13"/>
      <c r="R51" s="13">
        <v>3</v>
      </c>
      <c r="S51" s="13">
        <v>60</v>
      </c>
      <c r="T51" s="13" t="s">
        <v>35</v>
      </c>
      <c r="U51" s="13" t="s">
        <v>35</v>
      </c>
      <c r="V51" s="13">
        <v>1</v>
      </c>
      <c r="W51" s="13" t="s">
        <v>40</v>
      </c>
      <c r="X51" s="15"/>
      <c r="Y51" s="18" t="s">
        <v>209</v>
      </c>
      <c r="Z51" s="19"/>
      <c r="AA51" s="19"/>
      <c r="AB51" s="22"/>
      <c r="AC51" s="22"/>
      <c r="AD51" s="22"/>
      <c r="AE51" s="22"/>
      <c r="AF51" s="22"/>
      <c r="AG51" s="22"/>
    </row>
    <row r="52" spans="1:33" ht="132.75" x14ac:dyDescent="0.25">
      <c r="A52" s="14">
        <f t="shared" si="5"/>
        <v>45</v>
      </c>
      <c r="B52" s="14" t="s">
        <v>30</v>
      </c>
      <c r="C52" s="14">
        <v>5</v>
      </c>
      <c r="D52" s="14" t="s">
        <v>210</v>
      </c>
      <c r="E52" s="15" t="s">
        <v>211</v>
      </c>
      <c r="F52" s="15" t="s">
        <v>212</v>
      </c>
      <c r="G52" s="20">
        <v>2347.6</v>
      </c>
      <c r="H52" s="21">
        <v>2347.6</v>
      </c>
      <c r="I52" s="21">
        <v>5514</v>
      </c>
      <c r="J52" s="21">
        <f t="shared" si="3"/>
        <v>234.87817345374</v>
      </c>
      <c r="K52" s="13">
        <v>12</v>
      </c>
      <c r="L52" s="16">
        <f t="shared" si="4"/>
        <v>3100</v>
      </c>
      <c r="M52" s="13" t="s">
        <v>46</v>
      </c>
      <c r="N52" s="13">
        <v>1</v>
      </c>
      <c r="O52" s="13"/>
      <c r="P52" s="13"/>
      <c r="Q52" s="13">
        <v>1</v>
      </c>
      <c r="R52" s="13"/>
      <c r="S52" s="13">
        <v>60</v>
      </c>
      <c r="T52" s="13" t="s">
        <v>35</v>
      </c>
      <c r="U52" s="13" t="s">
        <v>35</v>
      </c>
      <c r="V52" s="13">
        <v>1</v>
      </c>
      <c r="W52" s="13" t="s">
        <v>40</v>
      </c>
      <c r="X52" s="15"/>
      <c r="Y52" s="18" t="s">
        <v>213</v>
      </c>
      <c r="Z52" s="24"/>
      <c r="AA52" s="24"/>
      <c r="AB52" s="24"/>
      <c r="AC52" s="24"/>
      <c r="AD52" s="24"/>
      <c r="AE52" s="24"/>
      <c r="AF52" s="24"/>
      <c r="AG52" s="24"/>
    </row>
    <row r="53" spans="1:33" ht="48.75" x14ac:dyDescent="0.25">
      <c r="A53" s="14">
        <f t="shared" si="5"/>
        <v>46</v>
      </c>
      <c r="B53" s="14" t="s">
        <v>30</v>
      </c>
      <c r="C53" s="14">
        <v>5</v>
      </c>
      <c r="D53" s="13" t="s">
        <v>214</v>
      </c>
      <c r="E53" s="15" t="s">
        <v>215</v>
      </c>
      <c r="F53" s="15" t="s">
        <v>216</v>
      </c>
      <c r="G53" s="16">
        <v>2681</v>
      </c>
      <c r="H53" s="16">
        <v>2681</v>
      </c>
      <c r="I53" s="16">
        <v>6000</v>
      </c>
      <c r="J53" s="16">
        <f t="shared" si="3"/>
        <v>223.79709063782173</v>
      </c>
      <c r="K53" s="14">
        <v>12</v>
      </c>
      <c r="L53" s="16">
        <f t="shared" si="4"/>
        <v>3100</v>
      </c>
      <c r="M53" s="16" t="s">
        <v>46</v>
      </c>
      <c r="N53" s="17">
        <v>1</v>
      </c>
      <c r="O53" s="17"/>
      <c r="P53" s="17"/>
      <c r="Q53" s="17">
        <v>1</v>
      </c>
      <c r="R53" s="17"/>
      <c r="S53" s="17">
        <v>50</v>
      </c>
      <c r="T53" s="17" t="s">
        <v>35</v>
      </c>
      <c r="U53" s="17" t="s">
        <v>35</v>
      </c>
      <c r="V53" s="17">
        <v>1</v>
      </c>
      <c r="W53" s="14" t="s">
        <v>40</v>
      </c>
      <c r="X53" s="15"/>
      <c r="Y53" s="18" t="s">
        <v>97</v>
      </c>
      <c r="Z53" s="19"/>
      <c r="AA53" s="19"/>
      <c r="AB53" s="19"/>
      <c r="AC53" s="19"/>
      <c r="AD53" s="19"/>
      <c r="AE53" s="19"/>
      <c r="AF53" s="19"/>
      <c r="AG53" s="19"/>
    </row>
    <row r="54" spans="1:33" ht="48.75" x14ac:dyDescent="0.25">
      <c r="A54" s="14">
        <f t="shared" si="5"/>
        <v>47</v>
      </c>
      <c r="B54" s="14" t="s">
        <v>30</v>
      </c>
      <c r="C54" s="14">
        <v>5</v>
      </c>
      <c r="D54" s="13" t="s">
        <v>217</v>
      </c>
      <c r="E54" s="15" t="s">
        <v>218</v>
      </c>
      <c r="F54" s="15" t="s">
        <v>219</v>
      </c>
      <c r="G54" s="16">
        <v>2747</v>
      </c>
      <c r="H54" s="16">
        <v>2747</v>
      </c>
      <c r="I54" s="16">
        <v>6000</v>
      </c>
      <c r="J54" s="16">
        <f t="shared" si="3"/>
        <v>218.4200946487077</v>
      </c>
      <c r="K54" s="17">
        <v>12</v>
      </c>
      <c r="L54" s="16">
        <f t="shared" si="4"/>
        <v>3100</v>
      </c>
      <c r="M54" s="16" t="s">
        <v>46</v>
      </c>
      <c r="N54" s="17">
        <v>1</v>
      </c>
      <c r="O54" s="17"/>
      <c r="P54" s="17"/>
      <c r="Q54" s="17">
        <v>1</v>
      </c>
      <c r="R54" s="17"/>
      <c r="S54" s="17">
        <v>45</v>
      </c>
      <c r="T54" s="17" t="s">
        <v>35</v>
      </c>
      <c r="U54" s="17" t="s">
        <v>35</v>
      </c>
      <c r="V54" s="17">
        <v>1</v>
      </c>
      <c r="W54" s="14" t="s">
        <v>40</v>
      </c>
      <c r="X54" s="15"/>
      <c r="Y54" s="18" t="s">
        <v>220</v>
      </c>
      <c r="Z54" s="19"/>
      <c r="AA54" s="19"/>
      <c r="AB54" s="22"/>
      <c r="AC54" s="22"/>
      <c r="AD54" s="22"/>
      <c r="AE54" s="22"/>
      <c r="AF54" s="22"/>
      <c r="AG54" s="22"/>
    </row>
    <row r="55" spans="1:33" ht="36.75" x14ac:dyDescent="0.25">
      <c r="A55" s="14">
        <f t="shared" si="5"/>
        <v>48</v>
      </c>
      <c r="B55" s="14" t="s">
        <v>30</v>
      </c>
      <c r="C55" s="14">
        <v>5</v>
      </c>
      <c r="D55" s="13" t="s">
        <v>221</v>
      </c>
      <c r="E55" s="15" t="s">
        <v>222</v>
      </c>
      <c r="F55" s="15" t="s">
        <v>223</v>
      </c>
      <c r="G55" s="16">
        <v>1979</v>
      </c>
      <c r="H55" s="16">
        <v>1979</v>
      </c>
      <c r="I55" s="16">
        <v>4200</v>
      </c>
      <c r="J55" s="16">
        <f t="shared" si="3"/>
        <v>212.22839818089946</v>
      </c>
      <c r="K55" s="14">
        <v>12</v>
      </c>
      <c r="L55" s="16">
        <f t="shared" si="4"/>
        <v>3100</v>
      </c>
      <c r="M55" s="16" t="s">
        <v>46</v>
      </c>
      <c r="N55" s="17">
        <v>1</v>
      </c>
      <c r="O55" s="17"/>
      <c r="P55" s="17"/>
      <c r="Q55" s="17">
        <v>1</v>
      </c>
      <c r="R55" s="17"/>
      <c r="S55" s="17">
        <v>65</v>
      </c>
      <c r="T55" s="17" t="s">
        <v>35</v>
      </c>
      <c r="U55" s="17" t="s">
        <v>35</v>
      </c>
      <c r="V55" s="17">
        <v>1</v>
      </c>
      <c r="W55" s="14" t="s">
        <v>40</v>
      </c>
      <c r="X55" s="15"/>
      <c r="Y55" s="18" t="s">
        <v>97</v>
      </c>
      <c r="Z55" s="19"/>
      <c r="AA55" s="19"/>
      <c r="AB55" s="22"/>
      <c r="AC55" s="22"/>
      <c r="AD55" s="22"/>
      <c r="AE55" s="22"/>
      <c r="AF55" s="22"/>
      <c r="AG55" s="22"/>
    </row>
    <row r="56" spans="1:33" ht="36.75" x14ac:dyDescent="0.25">
      <c r="A56" s="14">
        <f t="shared" si="5"/>
        <v>49</v>
      </c>
      <c r="B56" s="14" t="s">
        <v>30</v>
      </c>
      <c r="C56" s="14">
        <v>5</v>
      </c>
      <c r="D56" s="13" t="s">
        <v>224</v>
      </c>
      <c r="E56" s="15" t="s">
        <v>151</v>
      </c>
      <c r="F56" s="15" t="s">
        <v>225</v>
      </c>
      <c r="G56" s="16">
        <v>3113</v>
      </c>
      <c r="H56" s="16">
        <v>3113</v>
      </c>
      <c r="I56" s="16">
        <v>5712</v>
      </c>
      <c r="J56" s="16">
        <f t="shared" si="3"/>
        <v>183.48859620944427</v>
      </c>
      <c r="K56" s="17">
        <v>12</v>
      </c>
      <c r="L56" s="16">
        <f t="shared" si="4"/>
        <v>3100</v>
      </c>
      <c r="M56" s="16" t="s">
        <v>46</v>
      </c>
      <c r="N56" s="17">
        <v>1</v>
      </c>
      <c r="O56" s="17"/>
      <c r="P56" s="17"/>
      <c r="Q56" s="17">
        <v>1</v>
      </c>
      <c r="R56" s="17"/>
      <c r="S56" s="17">
        <v>60</v>
      </c>
      <c r="T56" s="17" t="s">
        <v>35</v>
      </c>
      <c r="U56" s="17" t="s">
        <v>35</v>
      </c>
      <c r="V56" s="17">
        <v>1</v>
      </c>
      <c r="W56" s="14" t="s">
        <v>40</v>
      </c>
      <c r="X56" s="15" t="s">
        <v>226</v>
      </c>
      <c r="Y56" s="18" t="s">
        <v>97</v>
      </c>
      <c r="Z56" s="19"/>
      <c r="AA56" s="19"/>
      <c r="AB56" s="22"/>
      <c r="AC56" s="22"/>
      <c r="AD56" s="22"/>
      <c r="AE56" s="22"/>
      <c r="AF56" s="22"/>
      <c r="AG56" s="22"/>
    </row>
    <row r="57" spans="1:33" ht="48.75" x14ac:dyDescent="0.25">
      <c r="A57" s="14">
        <f t="shared" si="5"/>
        <v>50</v>
      </c>
      <c r="B57" s="14" t="s">
        <v>30</v>
      </c>
      <c r="C57" s="14">
        <v>5</v>
      </c>
      <c r="D57" s="13" t="s">
        <v>227</v>
      </c>
      <c r="E57" s="15" t="s">
        <v>228</v>
      </c>
      <c r="F57" s="15" t="s">
        <v>229</v>
      </c>
      <c r="G57" s="16">
        <v>2973</v>
      </c>
      <c r="H57" s="16">
        <v>2973</v>
      </c>
      <c r="I57" s="16">
        <v>5400</v>
      </c>
      <c r="J57" s="16">
        <f t="shared" si="3"/>
        <v>181.63471241170535</v>
      </c>
      <c r="K57" s="14">
        <v>12</v>
      </c>
      <c r="L57" s="16">
        <f t="shared" si="4"/>
        <v>3100</v>
      </c>
      <c r="M57" s="16" t="s">
        <v>46</v>
      </c>
      <c r="N57" s="17">
        <v>1</v>
      </c>
      <c r="O57" s="17"/>
      <c r="P57" s="17"/>
      <c r="Q57" s="17">
        <v>1</v>
      </c>
      <c r="R57" s="17"/>
      <c r="S57" s="17">
        <v>45</v>
      </c>
      <c r="T57" s="17" t="s">
        <v>35</v>
      </c>
      <c r="U57" s="17" t="s">
        <v>35</v>
      </c>
      <c r="V57" s="17">
        <v>1</v>
      </c>
      <c r="W57" s="14" t="s">
        <v>40</v>
      </c>
      <c r="X57" s="15" t="s">
        <v>230</v>
      </c>
      <c r="Y57" s="18" t="s">
        <v>97</v>
      </c>
      <c r="Z57" s="19"/>
      <c r="AA57" s="19"/>
      <c r="AB57" s="22"/>
      <c r="AC57" s="22"/>
      <c r="AD57" s="22"/>
      <c r="AE57" s="22"/>
      <c r="AF57" s="22"/>
      <c r="AG57" s="22"/>
    </row>
    <row r="58" spans="1:33" ht="36.75" x14ac:dyDescent="0.25">
      <c r="A58" s="14">
        <f t="shared" si="5"/>
        <v>51</v>
      </c>
      <c r="B58" s="14" t="s">
        <v>30</v>
      </c>
      <c r="C58" s="14">
        <v>5</v>
      </c>
      <c r="D58" s="15" t="s">
        <v>231</v>
      </c>
      <c r="E58" s="14" t="s">
        <v>232</v>
      </c>
      <c r="F58" s="15" t="s">
        <v>233</v>
      </c>
      <c r="G58" s="16">
        <v>4210</v>
      </c>
      <c r="H58" s="16">
        <v>4210</v>
      </c>
      <c r="I58" s="16">
        <v>5880</v>
      </c>
      <c r="J58" s="16">
        <f t="shared" si="3"/>
        <v>139.66745843230404</v>
      </c>
      <c r="K58" s="14">
        <v>12</v>
      </c>
      <c r="L58" s="16">
        <f t="shared" si="4"/>
        <v>3100</v>
      </c>
      <c r="M58" s="16" t="s">
        <v>46</v>
      </c>
      <c r="N58" s="17">
        <v>1</v>
      </c>
      <c r="O58" s="17"/>
      <c r="P58" s="17"/>
      <c r="Q58" s="17">
        <v>1</v>
      </c>
      <c r="R58" s="17"/>
      <c r="S58" s="17">
        <v>50</v>
      </c>
      <c r="T58" s="17" t="s">
        <v>35</v>
      </c>
      <c r="U58" s="17" t="s">
        <v>35</v>
      </c>
      <c r="V58" s="17">
        <v>1</v>
      </c>
      <c r="W58" s="14" t="s">
        <v>40</v>
      </c>
      <c r="X58" s="15"/>
      <c r="Y58" s="18" t="s">
        <v>81</v>
      </c>
      <c r="Z58" s="19"/>
      <c r="AA58" s="19"/>
      <c r="AB58" s="22"/>
      <c r="AC58" s="22"/>
      <c r="AD58" s="22"/>
      <c r="AE58" s="22"/>
      <c r="AF58" s="22"/>
      <c r="AG58" s="22"/>
    </row>
    <row r="59" spans="1:33" ht="108.75" x14ac:dyDescent="0.25">
      <c r="A59" s="14">
        <f t="shared" si="5"/>
        <v>52</v>
      </c>
      <c r="B59" s="14" t="s">
        <v>30</v>
      </c>
      <c r="C59" s="14">
        <v>5</v>
      </c>
      <c r="D59" s="13" t="s">
        <v>234</v>
      </c>
      <c r="E59" s="15" t="s">
        <v>235</v>
      </c>
      <c r="F59" s="15" t="s">
        <v>236</v>
      </c>
      <c r="G59" s="16">
        <v>4315</v>
      </c>
      <c r="H59" s="16">
        <v>4315</v>
      </c>
      <c r="I59" s="16">
        <v>6000</v>
      </c>
      <c r="J59" s="16">
        <f t="shared" si="3"/>
        <v>139.04982618771726</v>
      </c>
      <c r="K59" s="14">
        <v>12</v>
      </c>
      <c r="L59" s="16">
        <f t="shared" si="4"/>
        <v>3100</v>
      </c>
      <c r="M59" s="16" t="s">
        <v>46</v>
      </c>
      <c r="N59" s="17">
        <v>1</v>
      </c>
      <c r="O59" s="17"/>
      <c r="P59" s="17"/>
      <c r="Q59" s="17">
        <v>1</v>
      </c>
      <c r="R59" s="17"/>
      <c r="S59" s="17">
        <v>80</v>
      </c>
      <c r="T59" s="17" t="s">
        <v>35</v>
      </c>
      <c r="U59" s="17" t="s">
        <v>35</v>
      </c>
      <c r="V59" s="17">
        <v>1</v>
      </c>
      <c r="W59" s="14" t="s">
        <v>40</v>
      </c>
      <c r="X59" s="15"/>
      <c r="Y59" s="18" t="s">
        <v>237</v>
      </c>
      <c r="Z59" s="19"/>
      <c r="AA59" s="19"/>
      <c r="AB59" s="19"/>
      <c r="AC59" s="19"/>
      <c r="AD59" s="19"/>
      <c r="AE59" s="19"/>
      <c r="AF59" s="19"/>
      <c r="AG59" s="19"/>
    </row>
    <row r="60" spans="1:33" ht="60.75" x14ac:dyDescent="0.25">
      <c r="A60" s="14">
        <f t="shared" si="5"/>
        <v>53</v>
      </c>
      <c r="B60" s="14" t="s">
        <v>30</v>
      </c>
      <c r="C60" s="14">
        <v>5</v>
      </c>
      <c r="D60" s="13" t="s">
        <v>238</v>
      </c>
      <c r="E60" s="15" t="s">
        <v>239</v>
      </c>
      <c r="F60" s="15" t="s">
        <v>240</v>
      </c>
      <c r="G60" s="16">
        <v>3912.8</v>
      </c>
      <c r="H60" s="16">
        <v>3912.8</v>
      </c>
      <c r="I60" s="16">
        <v>5400</v>
      </c>
      <c r="J60" s="16">
        <f t="shared" si="3"/>
        <v>138.0085872009814</v>
      </c>
      <c r="K60" s="17">
        <v>12</v>
      </c>
      <c r="L60" s="16">
        <f t="shared" si="4"/>
        <v>3100</v>
      </c>
      <c r="M60" s="16" t="s">
        <v>46</v>
      </c>
      <c r="N60" s="17">
        <v>1</v>
      </c>
      <c r="O60" s="17"/>
      <c r="P60" s="17"/>
      <c r="Q60" s="17">
        <v>1</v>
      </c>
      <c r="R60" s="17"/>
      <c r="S60" s="17">
        <v>47</v>
      </c>
      <c r="T60" s="17" t="s">
        <v>35</v>
      </c>
      <c r="U60" s="17" t="s">
        <v>35</v>
      </c>
      <c r="V60" s="17">
        <v>1</v>
      </c>
      <c r="W60" s="14" t="s">
        <v>40</v>
      </c>
      <c r="X60" s="15" t="s">
        <v>241</v>
      </c>
      <c r="Y60" s="18" t="s">
        <v>97</v>
      </c>
      <c r="Z60" s="19"/>
      <c r="AA60" s="19"/>
      <c r="AB60" s="22"/>
      <c r="AC60" s="22"/>
      <c r="AD60" s="22"/>
      <c r="AE60" s="22"/>
      <c r="AF60" s="22"/>
      <c r="AG60" s="22"/>
    </row>
    <row r="61" spans="1:33" ht="84.75" x14ac:dyDescent="0.25">
      <c r="A61" s="14">
        <f t="shared" si="5"/>
        <v>54</v>
      </c>
      <c r="B61" s="14" t="s">
        <v>30</v>
      </c>
      <c r="C61" s="14">
        <v>5</v>
      </c>
      <c r="D61" s="13" t="s">
        <v>242</v>
      </c>
      <c r="E61" s="15" t="s">
        <v>243</v>
      </c>
      <c r="F61" s="15" t="s">
        <v>244</v>
      </c>
      <c r="G61" s="16">
        <v>4253.8</v>
      </c>
      <c r="H61" s="16">
        <v>4253.8</v>
      </c>
      <c r="I61" s="16">
        <v>5592</v>
      </c>
      <c r="J61" s="16">
        <f t="shared" si="3"/>
        <v>131.45893083830927</v>
      </c>
      <c r="K61" s="17">
        <v>12</v>
      </c>
      <c r="L61" s="16">
        <f t="shared" si="4"/>
        <v>3100</v>
      </c>
      <c r="M61" s="16" t="s">
        <v>46</v>
      </c>
      <c r="N61" s="17">
        <v>1</v>
      </c>
      <c r="O61" s="17"/>
      <c r="P61" s="17"/>
      <c r="Q61" s="17">
        <v>1</v>
      </c>
      <c r="R61" s="17"/>
      <c r="S61" s="17">
        <v>45</v>
      </c>
      <c r="T61" s="17" t="s">
        <v>35</v>
      </c>
      <c r="U61" s="17" t="s">
        <v>35</v>
      </c>
      <c r="V61" s="17">
        <v>1</v>
      </c>
      <c r="W61" s="14" t="s">
        <v>40</v>
      </c>
      <c r="X61" s="15"/>
      <c r="Y61" s="18" t="s">
        <v>245</v>
      </c>
      <c r="Z61" s="19"/>
      <c r="AA61" s="19"/>
      <c r="AB61" s="22"/>
      <c r="AC61" s="22"/>
      <c r="AD61" s="22"/>
      <c r="AE61" s="22"/>
      <c r="AF61" s="22"/>
      <c r="AG61" s="22"/>
    </row>
    <row r="62" spans="1:33" ht="36.75" x14ac:dyDescent="0.25">
      <c r="A62" s="14">
        <f t="shared" si="5"/>
        <v>55</v>
      </c>
      <c r="B62" s="14" t="s">
        <v>30</v>
      </c>
      <c r="C62" s="14">
        <v>5</v>
      </c>
      <c r="D62" s="13" t="s">
        <v>246</v>
      </c>
      <c r="E62" s="15" t="s">
        <v>247</v>
      </c>
      <c r="F62" s="15" t="s">
        <v>248</v>
      </c>
      <c r="G62" s="16">
        <v>4797</v>
      </c>
      <c r="H62" s="16">
        <v>4797</v>
      </c>
      <c r="I62" s="16">
        <v>6126.48</v>
      </c>
      <c r="J62" s="16">
        <f t="shared" si="3"/>
        <v>127.71482176360225</v>
      </c>
      <c r="K62" s="17">
        <v>12</v>
      </c>
      <c r="L62" s="16">
        <f t="shared" si="4"/>
        <v>3100</v>
      </c>
      <c r="M62" s="16" t="s">
        <v>46</v>
      </c>
      <c r="N62" s="17">
        <v>1</v>
      </c>
      <c r="O62" s="17"/>
      <c r="P62" s="17"/>
      <c r="Q62" s="17">
        <v>1</v>
      </c>
      <c r="R62" s="17"/>
      <c r="S62" s="17">
        <v>45</v>
      </c>
      <c r="T62" s="17" t="s">
        <v>35</v>
      </c>
      <c r="U62" s="17" t="s">
        <v>35</v>
      </c>
      <c r="V62" s="17">
        <v>1</v>
      </c>
      <c r="W62" s="14" t="s">
        <v>40</v>
      </c>
      <c r="X62" s="15"/>
      <c r="Y62" s="18" t="s">
        <v>97</v>
      </c>
      <c r="Z62" s="19"/>
      <c r="AA62" s="19"/>
      <c r="AB62" s="22"/>
      <c r="AC62" s="22"/>
      <c r="AD62" s="22"/>
      <c r="AE62" s="22"/>
      <c r="AF62" s="22"/>
      <c r="AG62" s="22"/>
    </row>
    <row r="63" spans="1:33" ht="48.75" x14ac:dyDescent="0.25">
      <c r="A63" s="14">
        <f t="shared" si="5"/>
        <v>56</v>
      </c>
      <c r="B63" s="14" t="s">
        <v>30</v>
      </c>
      <c r="C63" s="14">
        <v>5</v>
      </c>
      <c r="D63" s="13" t="s">
        <v>249</v>
      </c>
      <c r="E63" s="15" t="s">
        <v>250</v>
      </c>
      <c r="F63" s="15" t="s">
        <v>251</v>
      </c>
      <c r="G63" s="16">
        <v>4223.67</v>
      </c>
      <c r="H63" s="16">
        <v>4223.67</v>
      </c>
      <c r="I63" s="16">
        <v>5076.6000000000004</v>
      </c>
      <c r="J63" s="16">
        <f t="shared" si="3"/>
        <v>120.19404925100683</v>
      </c>
      <c r="K63" s="17">
        <v>12</v>
      </c>
      <c r="L63" s="16">
        <f t="shared" si="4"/>
        <v>3100</v>
      </c>
      <c r="M63" s="16" t="s">
        <v>46</v>
      </c>
      <c r="N63" s="17">
        <v>1</v>
      </c>
      <c r="O63" s="17"/>
      <c r="P63" s="17"/>
      <c r="Q63" s="17">
        <v>1</v>
      </c>
      <c r="R63" s="17"/>
      <c r="S63" s="17">
        <v>35</v>
      </c>
      <c r="T63" s="17" t="s">
        <v>35</v>
      </c>
      <c r="U63" s="17" t="s">
        <v>35</v>
      </c>
      <c r="V63" s="17">
        <v>1</v>
      </c>
      <c r="W63" s="14" t="s">
        <v>40</v>
      </c>
      <c r="X63" s="15"/>
      <c r="Y63" s="18" t="s">
        <v>97</v>
      </c>
      <c r="Z63" s="19"/>
      <c r="AA63" s="19"/>
      <c r="AB63" s="22"/>
      <c r="AC63" s="22"/>
      <c r="AD63" s="22"/>
      <c r="AE63" s="22"/>
      <c r="AF63" s="22"/>
      <c r="AG63" s="22"/>
    </row>
    <row r="64" spans="1:33" ht="36" x14ac:dyDescent="0.25">
      <c r="A64" s="14">
        <f t="shared" si="5"/>
        <v>57</v>
      </c>
      <c r="B64" s="14" t="s">
        <v>30</v>
      </c>
      <c r="C64" s="14">
        <v>5</v>
      </c>
      <c r="D64" s="13" t="s">
        <v>252</v>
      </c>
      <c r="E64" s="15" t="s">
        <v>253</v>
      </c>
      <c r="F64" s="15" t="s">
        <v>254</v>
      </c>
      <c r="G64" s="16">
        <v>4613</v>
      </c>
      <c r="H64" s="16">
        <v>4613</v>
      </c>
      <c r="I64" s="16">
        <v>4825.8</v>
      </c>
      <c r="J64" s="16">
        <f t="shared" si="3"/>
        <v>104.61305007587254</v>
      </c>
      <c r="K64" s="17">
        <v>12</v>
      </c>
      <c r="L64" s="16">
        <f t="shared" si="4"/>
        <v>3100</v>
      </c>
      <c r="M64" s="16" t="s">
        <v>46</v>
      </c>
      <c r="N64" s="17">
        <v>1</v>
      </c>
      <c r="O64" s="17"/>
      <c r="P64" s="17"/>
      <c r="Q64" s="17">
        <v>1</v>
      </c>
      <c r="R64" s="17"/>
      <c r="S64" s="17">
        <v>70</v>
      </c>
      <c r="T64" s="17" t="s">
        <v>35</v>
      </c>
      <c r="U64" s="17" t="s">
        <v>35</v>
      </c>
      <c r="V64" s="17">
        <v>1</v>
      </c>
      <c r="W64" s="14" t="s">
        <v>40</v>
      </c>
      <c r="X64" s="15"/>
      <c r="Y64" s="18" t="s">
        <v>255</v>
      </c>
      <c r="Z64" s="19"/>
      <c r="AA64" s="19"/>
      <c r="AB64" s="22"/>
      <c r="AC64" s="22"/>
      <c r="AD64" s="22"/>
      <c r="AE64" s="22"/>
      <c r="AF64" s="22"/>
      <c r="AG64" s="22"/>
    </row>
    <row r="65" spans="1:33" ht="36.75" x14ac:dyDescent="0.25">
      <c r="A65" s="14">
        <f t="shared" si="5"/>
        <v>58</v>
      </c>
      <c r="B65" s="14" t="s">
        <v>30</v>
      </c>
      <c r="C65" s="14">
        <v>5</v>
      </c>
      <c r="D65" s="13" t="s">
        <v>256</v>
      </c>
      <c r="E65" s="15" t="s">
        <v>257</v>
      </c>
      <c r="F65" s="15" t="s">
        <v>258</v>
      </c>
      <c r="G65" s="16">
        <v>7538</v>
      </c>
      <c r="H65" s="16">
        <v>7538</v>
      </c>
      <c r="I65" s="16">
        <v>7716</v>
      </c>
      <c r="J65" s="16">
        <f t="shared" si="3"/>
        <v>102.36136906341206</v>
      </c>
      <c r="K65" s="17">
        <v>12</v>
      </c>
      <c r="L65" s="16">
        <f t="shared" si="4"/>
        <v>3100</v>
      </c>
      <c r="M65" s="16" t="s">
        <v>46</v>
      </c>
      <c r="N65" s="17">
        <v>1</v>
      </c>
      <c r="O65" s="17"/>
      <c r="P65" s="17"/>
      <c r="Q65" s="17">
        <v>1</v>
      </c>
      <c r="R65" s="17"/>
      <c r="S65" s="17">
        <v>75</v>
      </c>
      <c r="T65" s="17" t="s">
        <v>35</v>
      </c>
      <c r="U65" s="17" t="s">
        <v>35</v>
      </c>
      <c r="V65" s="17">
        <v>1</v>
      </c>
      <c r="W65" s="14" t="s">
        <v>40</v>
      </c>
      <c r="X65" s="15" t="s">
        <v>259</v>
      </c>
      <c r="Y65" s="18" t="s">
        <v>97</v>
      </c>
      <c r="Z65" s="19"/>
      <c r="AA65" s="19"/>
      <c r="AB65" s="22"/>
      <c r="AC65" s="22"/>
      <c r="AD65" s="22"/>
      <c r="AE65" s="22"/>
      <c r="AF65" s="22"/>
      <c r="AG65" s="22"/>
    </row>
    <row r="66" spans="1:33" ht="36.75" x14ac:dyDescent="0.25">
      <c r="A66" s="14">
        <f t="shared" si="5"/>
        <v>59</v>
      </c>
      <c r="B66" s="14" t="s">
        <v>30</v>
      </c>
      <c r="C66" s="14">
        <v>5</v>
      </c>
      <c r="D66" s="13" t="s">
        <v>260</v>
      </c>
      <c r="E66" s="15" t="s">
        <v>261</v>
      </c>
      <c r="F66" s="15" t="s">
        <v>262</v>
      </c>
      <c r="G66" s="16">
        <v>4979</v>
      </c>
      <c r="H66" s="16">
        <v>4979</v>
      </c>
      <c r="I66" s="16">
        <v>4800</v>
      </c>
      <c r="J66" s="16">
        <f t="shared" si="3"/>
        <v>96.404900582446274</v>
      </c>
      <c r="K66" s="17">
        <v>12</v>
      </c>
      <c r="L66" s="16">
        <f t="shared" si="4"/>
        <v>3100</v>
      </c>
      <c r="M66" s="16" t="s">
        <v>46</v>
      </c>
      <c r="N66" s="17">
        <v>1</v>
      </c>
      <c r="O66" s="17"/>
      <c r="P66" s="17"/>
      <c r="Q66" s="17">
        <v>1</v>
      </c>
      <c r="R66" s="17"/>
      <c r="S66" s="17">
        <v>38</v>
      </c>
      <c r="T66" s="17" t="s">
        <v>35</v>
      </c>
      <c r="U66" s="17" t="s">
        <v>35</v>
      </c>
      <c r="V66" s="17">
        <v>1</v>
      </c>
      <c r="W66" s="14" t="s">
        <v>40</v>
      </c>
      <c r="X66" s="15"/>
      <c r="Y66" s="18"/>
      <c r="Z66" s="19"/>
      <c r="AA66" s="19"/>
      <c r="AB66" s="22"/>
      <c r="AC66" s="22"/>
      <c r="AD66" s="22"/>
      <c r="AE66" s="22"/>
      <c r="AF66" s="22"/>
      <c r="AG66" s="22"/>
    </row>
    <row r="67" spans="1:33" ht="36.75" x14ac:dyDescent="0.25">
      <c r="A67" s="14">
        <f t="shared" si="5"/>
        <v>60</v>
      </c>
      <c r="B67" s="14" t="s">
        <v>30</v>
      </c>
      <c r="C67" s="14">
        <v>5</v>
      </c>
      <c r="D67" s="13" t="s">
        <v>263</v>
      </c>
      <c r="E67" s="15" t="s">
        <v>250</v>
      </c>
      <c r="F67" s="15" t="s">
        <v>264</v>
      </c>
      <c r="G67" s="16">
        <v>5109</v>
      </c>
      <c r="H67" s="16">
        <v>5109</v>
      </c>
      <c r="I67" s="16">
        <v>4879.92</v>
      </c>
      <c r="J67" s="16">
        <f t="shared" si="3"/>
        <v>95.516147974163232</v>
      </c>
      <c r="K67" s="17">
        <v>12</v>
      </c>
      <c r="L67" s="16">
        <f t="shared" si="4"/>
        <v>3100</v>
      </c>
      <c r="M67" s="16" t="s">
        <v>46</v>
      </c>
      <c r="N67" s="17">
        <v>1</v>
      </c>
      <c r="O67" s="17"/>
      <c r="P67" s="17"/>
      <c r="Q67" s="17">
        <v>1</v>
      </c>
      <c r="R67" s="17"/>
      <c r="S67" s="17">
        <v>60</v>
      </c>
      <c r="T67" s="17" t="s">
        <v>35</v>
      </c>
      <c r="U67" s="17" t="s">
        <v>35</v>
      </c>
      <c r="V67" s="17">
        <v>1</v>
      </c>
      <c r="W67" s="14" t="s">
        <v>40</v>
      </c>
      <c r="X67" s="15"/>
      <c r="Y67" s="18" t="s">
        <v>97</v>
      </c>
      <c r="Z67" s="28"/>
      <c r="AA67" s="28"/>
      <c r="AB67" s="29"/>
      <c r="AC67" s="29"/>
      <c r="AD67" s="29"/>
      <c r="AE67" s="29"/>
      <c r="AF67" s="29"/>
      <c r="AG67" s="29"/>
    </row>
    <row r="68" spans="1:33" ht="72.75" x14ac:dyDescent="0.25">
      <c r="A68" s="14">
        <f t="shared" si="5"/>
        <v>61</v>
      </c>
      <c r="B68" s="14" t="s">
        <v>30</v>
      </c>
      <c r="C68" s="14">
        <v>5</v>
      </c>
      <c r="D68" s="13" t="s">
        <v>265</v>
      </c>
      <c r="E68" s="15" t="s">
        <v>247</v>
      </c>
      <c r="F68" s="15" t="s">
        <v>266</v>
      </c>
      <c r="G68" s="16">
        <v>6688.2</v>
      </c>
      <c r="H68" s="16">
        <v>4260</v>
      </c>
      <c r="I68" s="16">
        <v>6360</v>
      </c>
      <c r="J68" s="16">
        <f t="shared" si="3"/>
        <v>95.09285009419574</v>
      </c>
      <c r="K68" s="17">
        <v>12</v>
      </c>
      <c r="L68" s="16">
        <f t="shared" si="4"/>
        <v>3100</v>
      </c>
      <c r="M68" s="16" t="s">
        <v>46</v>
      </c>
      <c r="N68" s="17">
        <v>2</v>
      </c>
      <c r="O68" s="17"/>
      <c r="P68" s="17"/>
      <c r="Q68" s="17">
        <v>2</v>
      </c>
      <c r="R68" s="17"/>
      <c r="S68" s="17">
        <v>80</v>
      </c>
      <c r="T68" s="17" t="s">
        <v>35</v>
      </c>
      <c r="U68" s="17" t="s">
        <v>35</v>
      </c>
      <c r="V68" s="17">
        <v>1</v>
      </c>
      <c r="W68" s="14" t="s">
        <v>40</v>
      </c>
      <c r="X68" s="15"/>
      <c r="Y68" s="23" t="s">
        <v>267</v>
      </c>
      <c r="Z68" s="19"/>
      <c r="AA68" s="19"/>
      <c r="AB68" s="22"/>
      <c r="AC68" s="22"/>
      <c r="AD68" s="22"/>
      <c r="AE68" s="22"/>
      <c r="AF68" s="22"/>
      <c r="AG68" s="22"/>
    </row>
    <row r="69" spans="1:33" ht="36.75" x14ac:dyDescent="0.25">
      <c r="A69" s="14">
        <f t="shared" si="5"/>
        <v>62</v>
      </c>
      <c r="B69" s="14" t="s">
        <v>30</v>
      </c>
      <c r="C69" s="14">
        <v>5</v>
      </c>
      <c r="D69" s="13" t="s">
        <v>268</v>
      </c>
      <c r="E69" s="15" t="s">
        <v>269</v>
      </c>
      <c r="F69" s="15" t="s">
        <v>270</v>
      </c>
      <c r="G69" s="16">
        <v>5727.2</v>
      </c>
      <c r="H69" s="16">
        <v>5727.2</v>
      </c>
      <c r="I69" s="16">
        <v>5400</v>
      </c>
      <c r="J69" s="16">
        <f t="shared" si="3"/>
        <v>94.286911579829592</v>
      </c>
      <c r="K69" s="17">
        <v>12</v>
      </c>
      <c r="L69" s="16">
        <f t="shared" si="4"/>
        <v>3100</v>
      </c>
      <c r="M69" s="16" t="s">
        <v>46</v>
      </c>
      <c r="N69" s="17">
        <v>1</v>
      </c>
      <c r="O69" s="17"/>
      <c r="P69" s="17"/>
      <c r="Q69" s="17">
        <v>1</v>
      </c>
      <c r="R69" s="17"/>
      <c r="S69" s="17">
        <v>63</v>
      </c>
      <c r="T69" s="17" t="s">
        <v>35</v>
      </c>
      <c r="U69" s="17" t="s">
        <v>35</v>
      </c>
      <c r="V69" s="17">
        <v>1</v>
      </c>
      <c r="W69" s="14" t="s">
        <v>40</v>
      </c>
      <c r="X69" s="15"/>
      <c r="Y69" s="18" t="s">
        <v>97</v>
      </c>
      <c r="Z69" s="19"/>
      <c r="AA69" s="19"/>
      <c r="AB69" s="22"/>
      <c r="AC69" s="22"/>
      <c r="AD69" s="22"/>
      <c r="AE69" s="22"/>
      <c r="AF69" s="22"/>
      <c r="AG69" s="22"/>
    </row>
    <row r="70" spans="1:33" ht="36.75" x14ac:dyDescent="0.25">
      <c r="A70" s="14">
        <f t="shared" si="5"/>
        <v>63</v>
      </c>
      <c r="B70" s="14" t="s">
        <v>30</v>
      </c>
      <c r="C70" s="14">
        <v>5</v>
      </c>
      <c r="D70" s="13" t="s">
        <v>271</v>
      </c>
      <c r="E70" s="15" t="s">
        <v>63</v>
      </c>
      <c r="F70" s="15" t="s">
        <v>69</v>
      </c>
      <c r="G70" s="16">
        <v>5422</v>
      </c>
      <c r="H70" s="16">
        <v>5422</v>
      </c>
      <c r="I70" s="16">
        <v>4800</v>
      </c>
      <c r="J70" s="16">
        <f t="shared" si="3"/>
        <v>88.528218369605312</v>
      </c>
      <c r="K70" s="17">
        <v>12</v>
      </c>
      <c r="L70" s="16">
        <f t="shared" si="4"/>
        <v>3100</v>
      </c>
      <c r="M70" s="16" t="s">
        <v>46</v>
      </c>
      <c r="N70" s="17">
        <v>1</v>
      </c>
      <c r="O70" s="17"/>
      <c r="P70" s="17"/>
      <c r="Q70" s="17">
        <v>1</v>
      </c>
      <c r="R70" s="17"/>
      <c r="S70" s="17">
        <v>48</v>
      </c>
      <c r="T70" s="17" t="s">
        <v>35</v>
      </c>
      <c r="U70" s="17" t="s">
        <v>35</v>
      </c>
      <c r="V70" s="17">
        <v>1</v>
      </c>
      <c r="W70" s="14" t="s">
        <v>40</v>
      </c>
      <c r="X70" s="15"/>
      <c r="Y70" s="18"/>
      <c r="Z70" s="19"/>
      <c r="AA70" s="19"/>
      <c r="AB70" s="19"/>
      <c r="AC70" s="19"/>
      <c r="AD70" s="19"/>
      <c r="AE70" s="19"/>
      <c r="AF70" s="19"/>
      <c r="AG70" s="19"/>
    </row>
    <row r="71" spans="1:33" ht="72.75" x14ac:dyDescent="0.25">
      <c r="A71" s="14">
        <f t="shared" si="5"/>
        <v>64</v>
      </c>
      <c r="B71" s="14" t="s">
        <v>30</v>
      </c>
      <c r="C71" s="14">
        <v>5</v>
      </c>
      <c r="D71" s="13" t="s">
        <v>272</v>
      </c>
      <c r="E71" s="15" t="s">
        <v>273</v>
      </c>
      <c r="F71" s="15" t="s">
        <v>274</v>
      </c>
      <c r="G71" s="16">
        <v>9134</v>
      </c>
      <c r="H71" s="16">
        <v>2994.75</v>
      </c>
      <c r="I71" s="16">
        <v>8082</v>
      </c>
      <c r="J71" s="16">
        <f t="shared" si="3"/>
        <v>88.482592511495511</v>
      </c>
      <c r="K71" s="17">
        <v>12</v>
      </c>
      <c r="L71" s="16">
        <f t="shared" si="4"/>
        <v>3100</v>
      </c>
      <c r="M71" s="16" t="s">
        <v>275</v>
      </c>
      <c r="N71" s="17">
        <v>5</v>
      </c>
      <c r="O71" s="17">
        <v>3</v>
      </c>
      <c r="P71" s="17"/>
      <c r="Q71" s="17"/>
      <c r="R71" s="17">
        <v>3</v>
      </c>
      <c r="S71" s="17">
        <v>80</v>
      </c>
      <c r="T71" s="17" t="s">
        <v>35</v>
      </c>
      <c r="U71" s="17" t="s">
        <v>35</v>
      </c>
      <c r="V71" s="17">
        <v>1</v>
      </c>
      <c r="W71" s="14" t="s">
        <v>40</v>
      </c>
      <c r="X71" s="15" t="s">
        <v>276</v>
      </c>
      <c r="Y71" s="18" t="s">
        <v>97</v>
      </c>
      <c r="Z71" s="28"/>
      <c r="AA71" s="28"/>
      <c r="AB71" s="29"/>
      <c r="AC71" s="29"/>
      <c r="AD71" s="29"/>
      <c r="AE71" s="29"/>
      <c r="AF71" s="29"/>
      <c r="AG71" s="29"/>
    </row>
    <row r="72" spans="1:33" ht="36.75" x14ac:dyDescent="0.25">
      <c r="A72" s="14">
        <f t="shared" si="5"/>
        <v>65</v>
      </c>
      <c r="B72" s="14" t="s">
        <v>30</v>
      </c>
      <c r="C72" s="14">
        <v>5</v>
      </c>
      <c r="D72" s="13" t="s">
        <v>277</v>
      </c>
      <c r="E72" s="15" t="s">
        <v>278</v>
      </c>
      <c r="F72" s="15" t="s">
        <v>279</v>
      </c>
      <c r="G72" s="16">
        <v>6323</v>
      </c>
      <c r="H72" s="16">
        <v>6323</v>
      </c>
      <c r="I72" s="16">
        <v>5529.6</v>
      </c>
      <c r="J72" s="16">
        <f t="shared" ref="J72:J103" si="6">I72/G72%</f>
        <v>87.4521587853867</v>
      </c>
      <c r="K72" s="14">
        <v>12</v>
      </c>
      <c r="L72" s="16">
        <f t="shared" ref="L72:L103" si="7">IF(G72&lt;13049.14,IF(I72-G72*0.14&gt;3100,3100,I72-G72*0.14),0)*K72/12</f>
        <v>3100</v>
      </c>
      <c r="M72" s="16" t="s">
        <v>46</v>
      </c>
      <c r="N72" s="17">
        <v>1</v>
      </c>
      <c r="O72" s="17"/>
      <c r="P72" s="17"/>
      <c r="Q72" s="17">
        <v>1</v>
      </c>
      <c r="R72" s="17"/>
      <c r="S72" s="17">
        <v>70</v>
      </c>
      <c r="T72" s="17" t="s">
        <v>35</v>
      </c>
      <c r="U72" s="17" t="s">
        <v>35</v>
      </c>
      <c r="V72" s="17">
        <v>1</v>
      </c>
      <c r="W72" s="14" t="s">
        <v>40</v>
      </c>
      <c r="X72" s="15"/>
      <c r="Y72" s="18" t="s">
        <v>97</v>
      </c>
      <c r="Z72" s="19"/>
      <c r="AA72" s="19"/>
      <c r="AB72" s="22"/>
      <c r="AC72" s="22"/>
      <c r="AD72" s="22"/>
      <c r="AE72" s="22"/>
      <c r="AF72" s="22"/>
      <c r="AG72" s="22"/>
    </row>
    <row r="73" spans="1:33" ht="36" x14ac:dyDescent="0.25">
      <c r="A73" s="14">
        <f t="shared" ref="A73:A104" si="8">A72+1</f>
        <v>66</v>
      </c>
      <c r="B73" s="14" t="s">
        <v>30</v>
      </c>
      <c r="C73" s="14">
        <v>5</v>
      </c>
      <c r="D73" s="13" t="s">
        <v>280</v>
      </c>
      <c r="E73" s="15" t="s">
        <v>281</v>
      </c>
      <c r="F73" s="15" t="s">
        <v>282</v>
      </c>
      <c r="G73" s="16">
        <v>6358.4</v>
      </c>
      <c r="H73" s="16">
        <v>6358.4</v>
      </c>
      <c r="I73" s="16">
        <v>5400</v>
      </c>
      <c r="J73" s="16">
        <f t="shared" si="6"/>
        <v>84.927025666834425</v>
      </c>
      <c r="K73" s="17">
        <v>12</v>
      </c>
      <c r="L73" s="16">
        <f t="shared" si="7"/>
        <v>3100</v>
      </c>
      <c r="M73" s="16" t="s">
        <v>46</v>
      </c>
      <c r="N73" s="17">
        <v>1</v>
      </c>
      <c r="O73" s="17"/>
      <c r="P73" s="17"/>
      <c r="Q73" s="17">
        <v>1</v>
      </c>
      <c r="R73" s="17"/>
      <c r="S73" s="17">
        <v>60</v>
      </c>
      <c r="T73" s="17" t="s">
        <v>35</v>
      </c>
      <c r="U73" s="17" t="s">
        <v>35</v>
      </c>
      <c r="V73" s="17">
        <v>1</v>
      </c>
      <c r="W73" s="14" t="s">
        <v>40</v>
      </c>
      <c r="X73" s="15"/>
      <c r="Y73" s="18" t="s">
        <v>97</v>
      </c>
      <c r="Z73" s="19"/>
      <c r="AA73" s="19"/>
      <c r="AB73" s="22"/>
      <c r="AC73" s="22"/>
      <c r="AD73" s="22"/>
      <c r="AE73" s="22"/>
      <c r="AF73" s="22"/>
      <c r="AG73" s="22"/>
    </row>
    <row r="74" spans="1:33" ht="36.75" x14ac:dyDescent="0.25">
      <c r="A74" s="14">
        <f t="shared" si="8"/>
        <v>67</v>
      </c>
      <c r="B74" s="14" t="s">
        <v>30</v>
      </c>
      <c r="C74" s="14">
        <v>5</v>
      </c>
      <c r="D74" s="13" t="s">
        <v>283</v>
      </c>
      <c r="E74" s="15" t="s">
        <v>284</v>
      </c>
      <c r="F74" s="15" t="s">
        <v>285</v>
      </c>
      <c r="G74" s="16">
        <v>7082</v>
      </c>
      <c r="H74" s="16">
        <v>7082</v>
      </c>
      <c r="I74" s="16">
        <v>6000</v>
      </c>
      <c r="J74" s="16">
        <f t="shared" si="6"/>
        <v>84.721829991527827</v>
      </c>
      <c r="K74" s="14">
        <v>12</v>
      </c>
      <c r="L74" s="16">
        <f t="shared" si="7"/>
        <v>3100</v>
      </c>
      <c r="M74" s="16" t="s">
        <v>46</v>
      </c>
      <c r="N74" s="17">
        <v>1</v>
      </c>
      <c r="O74" s="17"/>
      <c r="P74" s="17"/>
      <c r="Q74" s="17">
        <v>1</v>
      </c>
      <c r="R74" s="17"/>
      <c r="S74" s="17">
        <v>60</v>
      </c>
      <c r="T74" s="17" t="s">
        <v>35</v>
      </c>
      <c r="U74" s="17" t="s">
        <v>35</v>
      </c>
      <c r="V74" s="17">
        <v>1</v>
      </c>
      <c r="W74" s="14" t="s">
        <v>40</v>
      </c>
      <c r="X74" s="15" t="s">
        <v>286</v>
      </c>
      <c r="Y74" s="25" t="s">
        <v>97</v>
      </c>
      <c r="Z74" s="19"/>
      <c r="AA74" s="19"/>
      <c r="AB74" s="22"/>
      <c r="AC74" s="22"/>
      <c r="AD74" s="22"/>
      <c r="AE74" s="22"/>
      <c r="AF74" s="22"/>
      <c r="AG74" s="22"/>
    </row>
    <row r="75" spans="1:33" ht="72.75" x14ac:dyDescent="0.25">
      <c r="A75" s="14">
        <f t="shared" si="8"/>
        <v>68</v>
      </c>
      <c r="B75" s="14" t="s">
        <v>30</v>
      </c>
      <c r="C75" s="14">
        <v>5</v>
      </c>
      <c r="D75" s="15" t="s">
        <v>287</v>
      </c>
      <c r="E75" s="13" t="s">
        <v>86</v>
      </c>
      <c r="F75" s="15" t="s">
        <v>288</v>
      </c>
      <c r="G75" s="16">
        <v>6699.07</v>
      </c>
      <c r="H75" s="16">
        <v>4266.92</v>
      </c>
      <c r="I75" s="16">
        <v>5400</v>
      </c>
      <c r="J75" s="16">
        <f t="shared" si="6"/>
        <v>80.608203825307086</v>
      </c>
      <c r="K75" s="14">
        <v>12</v>
      </c>
      <c r="L75" s="16">
        <f t="shared" si="7"/>
        <v>3100</v>
      </c>
      <c r="M75" s="16" t="s">
        <v>46</v>
      </c>
      <c r="N75" s="17">
        <v>2</v>
      </c>
      <c r="O75" s="17"/>
      <c r="P75" s="17"/>
      <c r="Q75" s="17">
        <v>2</v>
      </c>
      <c r="R75" s="17"/>
      <c r="S75" s="17">
        <v>60</v>
      </c>
      <c r="T75" s="17" t="s">
        <v>35</v>
      </c>
      <c r="U75" s="17" t="s">
        <v>35</v>
      </c>
      <c r="V75" s="17">
        <v>1</v>
      </c>
      <c r="W75" s="14" t="s">
        <v>40</v>
      </c>
      <c r="X75" s="15" t="s">
        <v>289</v>
      </c>
      <c r="Y75" s="18" t="s">
        <v>97</v>
      </c>
      <c r="Z75" s="19"/>
      <c r="AA75" s="19"/>
      <c r="AB75" s="22"/>
      <c r="AC75" s="22"/>
      <c r="AD75" s="22"/>
      <c r="AE75" s="22"/>
      <c r="AF75" s="22"/>
      <c r="AG75" s="22"/>
    </row>
    <row r="76" spans="1:33" ht="36.75" x14ac:dyDescent="0.25">
      <c r="A76" s="14">
        <f t="shared" si="8"/>
        <v>69</v>
      </c>
      <c r="B76" s="14" t="s">
        <v>30</v>
      </c>
      <c r="C76" s="14">
        <v>5</v>
      </c>
      <c r="D76" s="13" t="s">
        <v>290</v>
      </c>
      <c r="E76" s="15" t="s">
        <v>291</v>
      </c>
      <c r="F76" s="15" t="s">
        <v>292</v>
      </c>
      <c r="G76" s="16">
        <v>6044</v>
      </c>
      <c r="H76" s="16">
        <v>6044</v>
      </c>
      <c r="I76" s="16">
        <v>4800</v>
      </c>
      <c r="J76" s="16">
        <f t="shared" si="6"/>
        <v>79.417604235605566</v>
      </c>
      <c r="K76" s="14">
        <v>12</v>
      </c>
      <c r="L76" s="16">
        <f t="shared" si="7"/>
        <v>3100</v>
      </c>
      <c r="M76" s="16" t="s">
        <v>46</v>
      </c>
      <c r="N76" s="17">
        <v>1</v>
      </c>
      <c r="O76" s="17"/>
      <c r="P76" s="17"/>
      <c r="Q76" s="17">
        <v>1</v>
      </c>
      <c r="R76" s="17"/>
      <c r="S76" s="17">
        <v>60</v>
      </c>
      <c r="T76" s="17" t="s">
        <v>35</v>
      </c>
      <c r="U76" s="17" t="s">
        <v>35</v>
      </c>
      <c r="V76" s="17">
        <v>1</v>
      </c>
      <c r="W76" s="14" t="s">
        <v>40</v>
      </c>
      <c r="X76" s="15"/>
      <c r="Y76" s="18" t="s">
        <v>97</v>
      </c>
      <c r="Z76" s="24"/>
      <c r="AA76" s="24"/>
      <c r="AB76" s="24"/>
      <c r="AC76" s="24"/>
      <c r="AD76" s="24"/>
      <c r="AE76" s="24"/>
      <c r="AF76" s="24"/>
      <c r="AG76" s="24"/>
    </row>
    <row r="77" spans="1:33" ht="36" x14ac:dyDescent="0.25">
      <c r="A77" s="14">
        <f t="shared" si="8"/>
        <v>70</v>
      </c>
      <c r="B77" s="14" t="s">
        <v>30</v>
      </c>
      <c r="C77" s="14">
        <v>5</v>
      </c>
      <c r="D77" s="13" t="s">
        <v>293</v>
      </c>
      <c r="E77" s="15" t="s">
        <v>294</v>
      </c>
      <c r="F77" s="15" t="s">
        <v>295</v>
      </c>
      <c r="G77" s="16">
        <v>4398</v>
      </c>
      <c r="H77" s="16">
        <v>4398</v>
      </c>
      <c r="I77" s="16">
        <v>3386.4</v>
      </c>
      <c r="J77" s="16">
        <f t="shared" si="6"/>
        <v>76.998635743519785</v>
      </c>
      <c r="K77" s="17">
        <v>12</v>
      </c>
      <c r="L77" s="16">
        <f t="shared" si="7"/>
        <v>2770.6800000000003</v>
      </c>
      <c r="M77" s="16" t="s">
        <v>46</v>
      </c>
      <c r="N77" s="17">
        <v>1</v>
      </c>
      <c r="O77" s="17"/>
      <c r="P77" s="17"/>
      <c r="Q77" s="17">
        <v>1</v>
      </c>
      <c r="R77" s="17"/>
      <c r="S77" s="17">
        <v>80</v>
      </c>
      <c r="T77" s="17" t="s">
        <v>35</v>
      </c>
      <c r="U77" s="17" t="s">
        <v>35</v>
      </c>
      <c r="V77" s="17">
        <v>1</v>
      </c>
      <c r="W77" s="14" t="s">
        <v>40</v>
      </c>
      <c r="X77" s="15"/>
      <c r="Y77" s="30" t="s">
        <v>296</v>
      </c>
      <c r="Z77" s="19"/>
      <c r="AA77" s="19"/>
      <c r="AB77" s="22"/>
      <c r="AC77" s="22"/>
      <c r="AD77" s="22"/>
      <c r="AE77" s="22"/>
      <c r="AF77" s="22"/>
      <c r="AG77" s="22"/>
    </row>
    <row r="78" spans="1:33" ht="72.75" x14ac:dyDescent="0.25">
      <c r="A78" s="14">
        <f t="shared" si="8"/>
        <v>71</v>
      </c>
      <c r="B78" s="14" t="s">
        <v>30</v>
      </c>
      <c r="C78" s="14">
        <v>5</v>
      </c>
      <c r="D78" s="13" t="s">
        <v>297</v>
      </c>
      <c r="E78" s="15" t="s">
        <v>298</v>
      </c>
      <c r="F78" s="15" t="s">
        <v>299</v>
      </c>
      <c r="G78" s="16">
        <v>9149.16</v>
      </c>
      <c r="H78" s="16">
        <v>2644.27</v>
      </c>
      <c r="I78" s="16">
        <v>6600</v>
      </c>
      <c r="J78" s="16">
        <f t="shared" si="6"/>
        <v>72.137770024789162</v>
      </c>
      <c r="K78" s="17">
        <v>12</v>
      </c>
      <c r="L78" s="16">
        <f t="shared" si="7"/>
        <v>3100</v>
      </c>
      <c r="M78" s="16" t="s">
        <v>46</v>
      </c>
      <c r="N78" s="17">
        <v>4</v>
      </c>
      <c r="O78" s="17">
        <v>2</v>
      </c>
      <c r="P78" s="17">
        <v>2</v>
      </c>
      <c r="Q78" s="17"/>
      <c r="R78" s="17">
        <v>2</v>
      </c>
      <c r="S78" s="17">
        <v>55</v>
      </c>
      <c r="T78" s="17" t="s">
        <v>35</v>
      </c>
      <c r="U78" s="17" t="s">
        <v>35</v>
      </c>
      <c r="V78" s="17">
        <v>1</v>
      </c>
      <c r="W78" s="14" t="s">
        <v>40</v>
      </c>
      <c r="X78" s="15"/>
      <c r="Y78" s="18" t="s">
        <v>300</v>
      </c>
      <c r="Z78" s="19"/>
      <c r="AA78" s="19"/>
      <c r="AB78" s="22"/>
      <c r="AC78" s="22"/>
      <c r="AD78" s="22"/>
      <c r="AE78" s="22"/>
      <c r="AF78" s="22"/>
      <c r="AG78" s="22"/>
    </row>
    <row r="79" spans="1:33" ht="36" x14ac:dyDescent="0.25">
      <c r="A79" s="14">
        <f t="shared" si="8"/>
        <v>72</v>
      </c>
      <c r="B79" s="14" t="s">
        <v>30</v>
      </c>
      <c r="C79" s="14">
        <v>5</v>
      </c>
      <c r="D79" s="13" t="s">
        <v>301</v>
      </c>
      <c r="E79" s="15" t="s">
        <v>302</v>
      </c>
      <c r="F79" s="15" t="s">
        <v>303</v>
      </c>
      <c r="G79" s="16">
        <v>5880</v>
      </c>
      <c r="H79" s="16">
        <v>5880</v>
      </c>
      <c r="I79" s="16">
        <v>4200</v>
      </c>
      <c r="J79" s="16">
        <f t="shared" si="6"/>
        <v>71.428571428571431</v>
      </c>
      <c r="K79" s="14">
        <v>12</v>
      </c>
      <c r="L79" s="16">
        <f t="shared" si="7"/>
        <v>3100</v>
      </c>
      <c r="M79" s="16" t="s">
        <v>46</v>
      </c>
      <c r="N79" s="17">
        <v>1</v>
      </c>
      <c r="O79" s="17"/>
      <c r="P79" s="17"/>
      <c r="Q79" s="17">
        <v>1</v>
      </c>
      <c r="R79" s="17"/>
      <c r="S79" s="17">
        <v>62</v>
      </c>
      <c r="T79" s="17" t="s">
        <v>35</v>
      </c>
      <c r="U79" s="17" t="s">
        <v>35</v>
      </c>
      <c r="V79" s="17">
        <v>1</v>
      </c>
      <c r="W79" s="14" t="s">
        <v>40</v>
      </c>
      <c r="X79" s="15"/>
      <c r="Y79" s="18" t="s">
        <v>97</v>
      </c>
      <c r="Z79" s="19"/>
      <c r="AA79" s="19"/>
      <c r="AB79" s="22"/>
      <c r="AC79" s="22"/>
      <c r="AD79" s="22"/>
      <c r="AE79" s="22"/>
      <c r="AF79" s="22"/>
      <c r="AG79" s="22"/>
    </row>
    <row r="80" spans="1:33" ht="36.75" x14ac:dyDescent="0.25">
      <c r="A80" s="14">
        <f t="shared" si="8"/>
        <v>73</v>
      </c>
      <c r="B80" s="14" t="s">
        <v>30</v>
      </c>
      <c r="C80" s="14">
        <v>5</v>
      </c>
      <c r="D80" s="13" t="s">
        <v>304</v>
      </c>
      <c r="E80" s="15" t="s">
        <v>228</v>
      </c>
      <c r="F80" s="15" t="s">
        <v>305</v>
      </c>
      <c r="G80" s="16">
        <v>7215</v>
      </c>
      <c r="H80" s="16">
        <v>4595.54</v>
      </c>
      <c r="I80" s="16">
        <v>5100</v>
      </c>
      <c r="J80" s="16">
        <f t="shared" si="6"/>
        <v>70.686070686070678</v>
      </c>
      <c r="K80" s="17">
        <v>12</v>
      </c>
      <c r="L80" s="16">
        <f t="shared" si="7"/>
        <v>3100</v>
      </c>
      <c r="M80" s="16" t="s">
        <v>46</v>
      </c>
      <c r="N80" s="17">
        <v>2</v>
      </c>
      <c r="O80" s="17"/>
      <c r="P80" s="17"/>
      <c r="Q80" s="17">
        <v>2</v>
      </c>
      <c r="R80" s="17"/>
      <c r="S80" s="17">
        <v>65</v>
      </c>
      <c r="T80" s="17" t="s">
        <v>35</v>
      </c>
      <c r="U80" s="17" t="s">
        <v>35</v>
      </c>
      <c r="V80" s="17">
        <v>1</v>
      </c>
      <c r="W80" s="14" t="s">
        <v>40</v>
      </c>
      <c r="X80" s="15"/>
      <c r="Y80" s="18" t="s">
        <v>255</v>
      </c>
      <c r="Z80" s="19"/>
      <c r="AA80" s="19"/>
      <c r="AB80" s="22"/>
      <c r="AC80" s="22"/>
      <c r="AD80" s="22"/>
      <c r="AE80" s="22"/>
      <c r="AF80" s="22"/>
      <c r="AG80" s="22"/>
    </row>
    <row r="81" spans="1:33" ht="84.75" x14ac:dyDescent="0.25">
      <c r="A81" s="14">
        <f t="shared" si="8"/>
        <v>74</v>
      </c>
      <c r="B81" s="14" t="s">
        <v>30</v>
      </c>
      <c r="C81" s="14">
        <v>5</v>
      </c>
      <c r="D81" s="13" t="s">
        <v>306</v>
      </c>
      <c r="E81" s="15" t="s">
        <v>243</v>
      </c>
      <c r="F81" s="15" t="s">
        <v>307</v>
      </c>
      <c r="G81" s="20">
        <v>7362.23</v>
      </c>
      <c r="H81" s="20">
        <v>4689.32</v>
      </c>
      <c r="I81" s="20">
        <v>5160</v>
      </c>
      <c r="J81" s="20">
        <f t="shared" si="6"/>
        <v>70.087459913640302</v>
      </c>
      <c r="K81" s="31">
        <v>12</v>
      </c>
      <c r="L81" s="16">
        <f t="shared" si="7"/>
        <v>3100</v>
      </c>
      <c r="M81" s="16" t="s">
        <v>46</v>
      </c>
      <c r="N81" s="31">
        <v>2</v>
      </c>
      <c r="O81" s="31"/>
      <c r="P81" s="31"/>
      <c r="Q81" s="31">
        <v>2</v>
      </c>
      <c r="R81" s="31"/>
      <c r="S81" s="31">
        <v>50</v>
      </c>
      <c r="T81" s="31" t="s">
        <v>35</v>
      </c>
      <c r="U81" s="31" t="s">
        <v>35</v>
      </c>
      <c r="V81" s="31">
        <v>1</v>
      </c>
      <c r="W81" s="15" t="s">
        <v>40</v>
      </c>
      <c r="X81" s="15"/>
      <c r="Y81" s="18" t="s">
        <v>308</v>
      </c>
      <c r="Z81" s="19"/>
      <c r="AA81" s="19"/>
      <c r="AB81" s="19"/>
      <c r="AC81" s="19"/>
      <c r="AD81" s="19"/>
      <c r="AE81" s="19"/>
      <c r="AF81" s="19"/>
      <c r="AG81" s="19"/>
    </row>
    <row r="82" spans="1:33" ht="228.75" x14ac:dyDescent="0.25">
      <c r="A82" s="14">
        <f t="shared" si="8"/>
        <v>75</v>
      </c>
      <c r="B82" s="14" t="s">
        <v>30</v>
      </c>
      <c r="C82" s="14">
        <v>5</v>
      </c>
      <c r="D82" s="14" t="s">
        <v>309</v>
      </c>
      <c r="E82" s="15" t="s">
        <v>310</v>
      </c>
      <c r="F82" s="15" t="s">
        <v>311</v>
      </c>
      <c r="G82" s="20">
        <v>7229</v>
      </c>
      <c r="H82" s="21">
        <v>7229</v>
      </c>
      <c r="I82" s="21">
        <v>5040</v>
      </c>
      <c r="J82" s="21">
        <f t="shared" si="6"/>
        <v>69.719186609489554</v>
      </c>
      <c r="K82" s="13">
        <v>12</v>
      </c>
      <c r="L82" s="16">
        <f t="shared" si="7"/>
        <v>3100</v>
      </c>
      <c r="M82" s="13" t="s">
        <v>46</v>
      </c>
      <c r="N82" s="13">
        <v>1</v>
      </c>
      <c r="O82" s="13"/>
      <c r="P82" s="13"/>
      <c r="Q82" s="13">
        <v>1</v>
      </c>
      <c r="R82" s="13"/>
      <c r="S82" s="13">
        <v>45</v>
      </c>
      <c r="T82" s="13" t="s">
        <v>35</v>
      </c>
      <c r="U82" s="13" t="s">
        <v>35</v>
      </c>
      <c r="V82" s="13">
        <v>1</v>
      </c>
      <c r="W82" s="13" t="s">
        <v>40</v>
      </c>
      <c r="X82" s="15" t="s">
        <v>312</v>
      </c>
      <c r="Y82" s="18" t="s">
        <v>313</v>
      </c>
      <c r="Z82" s="19"/>
      <c r="AA82" s="19"/>
      <c r="AB82" s="22"/>
      <c r="AC82" s="22"/>
      <c r="AD82" s="22"/>
      <c r="AE82" s="22"/>
      <c r="AF82" s="22"/>
      <c r="AG82" s="22"/>
    </row>
    <row r="83" spans="1:33" ht="60.75" x14ac:dyDescent="0.25">
      <c r="A83" s="14">
        <f t="shared" si="8"/>
        <v>76</v>
      </c>
      <c r="B83" s="14" t="s">
        <v>30</v>
      </c>
      <c r="C83" s="14">
        <v>5</v>
      </c>
      <c r="D83" s="13" t="s">
        <v>314</v>
      </c>
      <c r="E83" s="15" t="s">
        <v>315</v>
      </c>
      <c r="F83" s="15" t="s">
        <v>316</v>
      </c>
      <c r="G83" s="16">
        <v>8127</v>
      </c>
      <c r="H83" s="16">
        <v>5176.43</v>
      </c>
      <c r="I83" s="16">
        <v>5400</v>
      </c>
      <c r="J83" s="16">
        <f t="shared" si="6"/>
        <v>66.44518272425249</v>
      </c>
      <c r="K83" s="17">
        <v>12</v>
      </c>
      <c r="L83" s="16">
        <f t="shared" si="7"/>
        <v>3100</v>
      </c>
      <c r="M83" s="16" t="s">
        <v>46</v>
      </c>
      <c r="N83" s="17">
        <v>2</v>
      </c>
      <c r="O83" s="17"/>
      <c r="P83" s="17"/>
      <c r="Q83" s="17">
        <v>2</v>
      </c>
      <c r="R83" s="17"/>
      <c r="S83" s="17">
        <v>65</v>
      </c>
      <c r="T83" s="17" t="s">
        <v>35</v>
      </c>
      <c r="U83" s="17" t="s">
        <v>35</v>
      </c>
      <c r="V83" s="17">
        <v>1</v>
      </c>
      <c r="W83" s="14" t="s">
        <v>40</v>
      </c>
      <c r="X83" s="15" t="s">
        <v>317</v>
      </c>
      <c r="Y83" s="23" t="s">
        <v>97</v>
      </c>
      <c r="Z83" s="19"/>
      <c r="AA83" s="19"/>
      <c r="AB83" s="22"/>
      <c r="AC83" s="22"/>
      <c r="AD83" s="22"/>
      <c r="AE83" s="22"/>
      <c r="AF83" s="22"/>
      <c r="AG83" s="22"/>
    </row>
    <row r="84" spans="1:33" ht="36.75" x14ac:dyDescent="0.25">
      <c r="A84" s="14">
        <f t="shared" si="8"/>
        <v>77</v>
      </c>
      <c r="B84" s="14" t="s">
        <v>30</v>
      </c>
      <c r="C84" s="14">
        <v>5</v>
      </c>
      <c r="D84" s="13" t="s">
        <v>318</v>
      </c>
      <c r="E84" s="15" t="s">
        <v>319</v>
      </c>
      <c r="F84" s="15" t="s">
        <v>320</v>
      </c>
      <c r="G84" s="16">
        <v>7943</v>
      </c>
      <c r="H84" s="16">
        <v>7943</v>
      </c>
      <c r="I84" s="16">
        <v>5100</v>
      </c>
      <c r="J84" s="16">
        <f t="shared" si="6"/>
        <v>64.207478282764697</v>
      </c>
      <c r="K84" s="17">
        <v>12</v>
      </c>
      <c r="L84" s="16">
        <f t="shared" si="7"/>
        <v>3100</v>
      </c>
      <c r="M84" s="16" t="s">
        <v>46</v>
      </c>
      <c r="N84" s="17">
        <v>1</v>
      </c>
      <c r="O84" s="17"/>
      <c r="P84" s="17"/>
      <c r="Q84" s="17">
        <v>1</v>
      </c>
      <c r="R84" s="17"/>
      <c r="S84" s="17">
        <v>62</v>
      </c>
      <c r="T84" s="17" t="s">
        <v>35</v>
      </c>
      <c r="U84" s="17" t="s">
        <v>35</v>
      </c>
      <c r="V84" s="17">
        <v>1</v>
      </c>
      <c r="W84" s="14" t="s">
        <v>40</v>
      </c>
      <c r="X84" s="15"/>
      <c r="Y84" s="18" t="s">
        <v>97</v>
      </c>
      <c r="Z84" s="32"/>
      <c r="AA84" s="32"/>
      <c r="AB84" s="32"/>
      <c r="AC84" s="32"/>
      <c r="AD84" s="32"/>
      <c r="AE84" s="32"/>
      <c r="AF84" s="32"/>
      <c r="AG84" s="32"/>
    </row>
    <row r="85" spans="1:33" ht="36.75" x14ac:dyDescent="0.25">
      <c r="A85" s="14">
        <f t="shared" si="8"/>
        <v>78</v>
      </c>
      <c r="B85" s="14" t="s">
        <v>30</v>
      </c>
      <c r="C85" s="14">
        <v>5</v>
      </c>
      <c r="D85" s="13" t="s">
        <v>321</v>
      </c>
      <c r="E85" s="15" t="s">
        <v>261</v>
      </c>
      <c r="F85" s="15" t="s">
        <v>322</v>
      </c>
      <c r="G85" s="16">
        <v>11573</v>
      </c>
      <c r="H85" s="16">
        <v>7371.34</v>
      </c>
      <c r="I85" s="16">
        <v>7200</v>
      </c>
      <c r="J85" s="16">
        <f t="shared" si="6"/>
        <v>62.21377343817506</v>
      </c>
      <c r="K85" s="17">
        <v>12</v>
      </c>
      <c r="L85" s="16">
        <f t="shared" si="7"/>
        <v>3100</v>
      </c>
      <c r="M85" s="16" t="s">
        <v>46</v>
      </c>
      <c r="N85" s="17">
        <v>2</v>
      </c>
      <c r="O85" s="17"/>
      <c r="P85" s="17"/>
      <c r="Q85" s="17">
        <v>2</v>
      </c>
      <c r="R85" s="17"/>
      <c r="S85" s="17">
        <v>70</v>
      </c>
      <c r="T85" s="17" t="s">
        <v>35</v>
      </c>
      <c r="U85" s="17" t="s">
        <v>35</v>
      </c>
      <c r="V85" s="17">
        <v>1</v>
      </c>
      <c r="W85" s="14" t="s">
        <v>40</v>
      </c>
      <c r="X85" s="15"/>
      <c r="Y85" s="23" t="s">
        <v>255</v>
      </c>
      <c r="Z85" s="19"/>
      <c r="AA85" s="19"/>
      <c r="AB85" s="19"/>
      <c r="AC85" s="19"/>
      <c r="AD85" s="19"/>
      <c r="AE85" s="19"/>
      <c r="AF85" s="19"/>
      <c r="AG85" s="19"/>
    </row>
    <row r="86" spans="1:33" ht="36.75" x14ac:dyDescent="0.25">
      <c r="A86" s="14">
        <f t="shared" si="8"/>
        <v>79</v>
      </c>
      <c r="B86" s="14" t="s">
        <v>30</v>
      </c>
      <c r="C86" s="14">
        <v>5</v>
      </c>
      <c r="D86" s="13" t="s">
        <v>323</v>
      </c>
      <c r="E86" s="15" t="s">
        <v>324</v>
      </c>
      <c r="F86" s="15" t="s">
        <v>325</v>
      </c>
      <c r="G86" s="16">
        <v>6238.93</v>
      </c>
      <c r="H86" s="16">
        <v>6238.93</v>
      </c>
      <c r="I86" s="16">
        <v>3600</v>
      </c>
      <c r="J86" s="16">
        <f t="shared" si="6"/>
        <v>57.702202140431126</v>
      </c>
      <c r="K86" s="17">
        <v>12</v>
      </c>
      <c r="L86" s="16">
        <f t="shared" si="7"/>
        <v>2726.5497999999998</v>
      </c>
      <c r="M86" s="16" t="s">
        <v>46</v>
      </c>
      <c r="N86" s="17">
        <v>1</v>
      </c>
      <c r="O86" s="17"/>
      <c r="P86" s="17"/>
      <c r="Q86" s="17">
        <v>1</v>
      </c>
      <c r="R86" s="17"/>
      <c r="S86" s="17">
        <v>40</v>
      </c>
      <c r="T86" s="17" t="s">
        <v>35</v>
      </c>
      <c r="U86" s="17" t="s">
        <v>35</v>
      </c>
      <c r="V86" s="17">
        <v>1</v>
      </c>
      <c r="W86" s="14" t="s">
        <v>40</v>
      </c>
      <c r="X86" s="15"/>
      <c r="Y86" s="33" t="s">
        <v>255</v>
      </c>
      <c r="Z86" s="19"/>
      <c r="AA86" s="19"/>
      <c r="AB86" s="22"/>
      <c r="AC86" s="22"/>
      <c r="AD86" s="22"/>
      <c r="AE86" s="22"/>
      <c r="AF86" s="22"/>
      <c r="AG86" s="22"/>
    </row>
    <row r="87" spans="1:33" ht="60.75" x14ac:dyDescent="0.25">
      <c r="A87" s="14">
        <f t="shared" si="8"/>
        <v>80</v>
      </c>
      <c r="B87" s="14" t="s">
        <v>30</v>
      </c>
      <c r="C87" s="14">
        <v>5</v>
      </c>
      <c r="D87" s="13" t="s">
        <v>326</v>
      </c>
      <c r="E87" s="15" t="s">
        <v>327</v>
      </c>
      <c r="F87" s="15" t="s">
        <v>328</v>
      </c>
      <c r="G87" s="16">
        <v>11522.8</v>
      </c>
      <c r="H87" s="16">
        <v>4043.09</v>
      </c>
      <c r="I87" s="16">
        <v>6600</v>
      </c>
      <c r="J87" s="16">
        <f t="shared" si="6"/>
        <v>57.27774499253654</v>
      </c>
      <c r="K87" s="14">
        <v>12</v>
      </c>
      <c r="L87" s="16">
        <f t="shared" si="7"/>
        <v>3100</v>
      </c>
      <c r="M87" s="16" t="s">
        <v>46</v>
      </c>
      <c r="N87" s="17">
        <v>5</v>
      </c>
      <c r="O87" s="17">
        <v>2</v>
      </c>
      <c r="P87" s="17"/>
      <c r="Q87" s="17">
        <v>1</v>
      </c>
      <c r="R87" s="17">
        <v>1</v>
      </c>
      <c r="S87" s="17">
        <v>110</v>
      </c>
      <c r="T87" s="17" t="s">
        <v>35</v>
      </c>
      <c r="U87" s="17" t="s">
        <v>35</v>
      </c>
      <c r="V87" s="17">
        <v>1</v>
      </c>
      <c r="W87" s="14" t="s">
        <v>40</v>
      </c>
      <c r="X87" s="15" t="s">
        <v>329</v>
      </c>
      <c r="Y87" s="18" t="s">
        <v>97</v>
      </c>
      <c r="Z87" s="19"/>
      <c r="AA87" s="19"/>
      <c r="AB87" s="22"/>
      <c r="AC87" s="22"/>
      <c r="AD87" s="22"/>
      <c r="AE87" s="22"/>
      <c r="AF87" s="22"/>
      <c r="AG87" s="22"/>
    </row>
    <row r="88" spans="1:33" ht="36.75" x14ac:dyDescent="0.25">
      <c r="A88" s="14">
        <f t="shared" si="8"/>
        <v>81</v>
      </c>
      <c r="B88" s="14" t="s">
        <v>30</v>
      </c>
      <c r="C88" s="14">
        <v>5</v>
      </c>
      <c r="D88" s="13" t="s">
        <v>330</v>
      </c>
      <c r="E88" s="15" t="s">
        <v>331</v>
      </c>
      <c r="F88" s="15" t="s">
        <v>332</v>
      </c>
      <c r="G88" s="16">
        <v>10803.2</v>
      </c>
      <c r="H88" s="16">
        <v>10803.2</v>
      </c>
      <c r="I88" s="16">
        <v>6108</v>
      </c>
      <c r="J88" s="16">
        <f t="shared" si="6"/>
        <v>56.538803317535539</v>
      </c>
      <c r="K88" s="17">
        <v>12</v>
      </c>
      <c r="L88" s="16">
        <f t="shared" si="7"/>
        <v>3100</v>
      </c>
      <c r="M88" s="16" t="s">
        <v>46</v>
      </c>
      <c r="N88" s="17">
        <v>1</v>
      </c>
      <c r="O88" s="17"/>
      <c r="P88" s="17"/>
      <c r="Q88" s="17">
        <v>1</v>
      </c>
      <c r="R88" s="17"/>
      <c r="S88" s="17">
        <v>48</v>
      </c>
      <c r="T88" s="17" t="s">
        <v>35</v>
      </c>
      <c r="U88" s="17" t="s">
        <v>35</v>
      </c>
      <c r="V88" s="17">
        <v>1</v>
      </c>
      <c r="W88" s="14" t="s">
        <v>40</v>
      </c>
      <c r="X88" s="15"/>
      <c r="Y88" s="25" t="s">
        <v>97</v>
      </c>
      <c r="Z88" s="24"/>
      <c r="AA88" s="24"/>
      <c r="AB88" s="24"/>
      <c r="AC88" s="24"/>
      <c r="AD88" s="24"/>
      <c r="AE88" s="24"/>
      <c r="AF88" s="24"/>
      <c r="AG88" s="24"/>
    </row>
    <row r="89" spans="1:33" ht="216.75" x14ac:dyDescent="0.25">
      <c r="A89" s="14">
        <f t="shared" si="8"/>
        <v>82</v>
      </c>
      <c r="B89" s="14" t="s">
        <v>30</v>
      </c>
      <c r="C89" s="14">
        <v>5</v>
      </c>
      <c r="D89" s="13" t="s">
        <v>333</v>
      </c>
      <c r="E89" s="15" t="s">
        <v>159</v>
      </c>
      <c r="F89" s="15" t="s">
        <v>334</v>
      </c>
      <c r="G89" s="16">
        <v>8881.65</v>
      </c>
      <c r="H89" s="16">
        <v>5657.1</v>
      </c>
      <c r="I89" s="16">
        <v>4800</v>
      </c>
      <c r="J89" s="16">
        <f t="shared" si="6"/>
        <v>54.044012092347714</v>
      </c>
      <c r="K89" s="17">
        <v>12</v>
      </c>
      <c r="L89" s="16">
        <f t="shared" si="7"/>
        <v>3100</v>
      </c>
      <c r="M89" s="16" t="s">
        <v>46</v>
      </c>
      <c r="N89" s="17">
        <v>2</v>
      </c>
      <c r="O89" s="17"/>
      <c r="P89" s="17"/>
      <c r="Q89" s="17"/>
      <c r="R89" s="17"/>
      <c r="S89" s="17">
        <v>60</v>
      </c>
      <c r="T89" s="17" t="s">
        <v>35</v>
      </c>
      <c r="U89" s="17" t="s">
        <v>35</v>
      </c>
      <c r="V89" s="17">
        <v>1</v>
      </c>
      <c r="W89" s="14" t="s">
        <v>40</v>
      </c>
      <c r="X89" s="15"/>
      <c r="Y89" s="18" t="s">
        <v>335</v>
      </c>
      <c r="Z89" s="19"/>
      <c r="AA89" s="19"/>
      <c r="AB89" s="22"/>
      <c r="AC89" s="22"/>
      <c r="AD89" s="22"/>
      <c r="AE89" s="22"/>
      <c r="AF89" s="22"/>
      <c r="AG89" s="22"/>
    </row>
    <row r="90" spans="1:33" ht="132.75" x14ac:dyDescent="0.25">
      <c r="A90" s="14">
        <f t="shared" si="8"/>
        <v>83</v>
      </c>
      <c r="B90" s="14" t="s">
        <v>30</v>
      </c>
      <c r="C90" s="14">
        <v>5</v>
      </c>
      <c r="D90" s="13" t="s">
        <v>336</v>
      </c>
      <c r="E90" s="15" t="s">
        <v>337</v>
      </c>
      <c r="F90" s="15" t="s">
        <v>338</v>
      </c>
      <c r="G90" s="16">
        <v>6008</v>
      </c>
      <c r="H90" s="16">
        <v>6008</v>
      </c>
      <c r="I90" s="16">
        <v>3240</v>
      </c>
      <c r="J90" s="16">
        <f t="shared" si="6"/>
        <v>53.928095872170438</v>
      </c>
      <c r="K90" s="17">
        <v>12</v>
      </c>
      <c r="L90" s="16">
        <f t="shared" si="7"/>
        <v>2398.88</v>
      </c>
      <c r="M90" s="16" t="s">
        <v>46</v>
      </c>
      <c r="N90" s="17">
        <v>1</v>
      </c>
      <c r="O90" s="17"/>
      <c r="P90" s="17"/>
      <c r="Q90" s="17">
        <v>1</v>
      </c>
      <c r="R90" s="17"/>
      <c r="S90" s="17">
        <v>50</v>
      </c>
      <c r="T90" s="17" t="s">
        <v>35</v>
      </c>
      <c r="U90" s="17" t="s">
        <v>35</v>
      </c>
      <c r="V90" s="17">
        <v>1</v>
      </c>
      <c r="W90" s="14" t="s">
        <v>40</v>
      </c>
      <c r="X90" s="15"/>
      <c r="Y90" s="18" t="s">
        <v>339</v>
      </c>
      <c r="Z90" s="19"/>
      <c r="AA90" s="19"/>
      <c r="AB90" s="22"/>
      <c r="AC90" s="22"/>
      <c r="AD90" s="22"/>
      <c r="AE90" s="22"/>
      <c r="AF90" s="22"/>
      <c r="AG90" s="22"/>
    </row>
    <row r="91" spans="1:33" ht="60.75" x14ac:dyDescent="0.25">
      <c r="A91" s="14">
        <f t="shared" si="8"/>
        <v>84</v>
      </c>
      <c r="B91" s="14" t="s">
        <v>30</v>
      </c>
      <c r="C91" s="14">
        <v>5</v>
      </c>
      <c r="D91" s="13" t="s">
        <v>340</v>
      </c>
      <c r="E91" s="15" t="s">
        <v>250</v>
      </c>
      <c r="F91" s="15" t="s">
        <v>341</v>
      </c>
      <c r="G91" s="16">
        <v>11908</v>
      </c>
      <c r="H91" s="16">
        <v>4688.1899999999996</v>
      </c>
      <c r="I91" s="16">
        <v>6240</v>
      </c>
      <c r="J91" s="16">
        <f t="shared" si="6"/>
        <v>52.401746724890828</v>
      </c>
      <c r="K91" s="17">
        <v>12</v>
      </c>
      <c r="L91" s="16">
        <f t="shared" si="7"/>
        <v>3100</v>
      </c>
      <c r="M91" s="16" t="s">
        <v>46</v>
      </c>
      <c r="N91" s="17">
        <v>3</v>
      </c>
      <c r="O91" s="17">
        <v>1</v>
      </c>
      <c r="P91" s="17">
        <v>1</v>
      </c>
      <c r="Q91" s="17">
        <v>2</v>
      </c>
      <c r="R91" s="17"/>
      <c r="S91" s="17">
        <v>54</v>
      </c>
      <c r="T91" s="17" t="s">
        <v>35</v>
      </c>
      <c r="U91" s="17" t="s">
        <v>35</v>
      </c>
      <c r="V91" s="17">
        <v>1</v>
      </c>
      <c r="W91" s="14" t="s">
        <v>40</v>
      </c>
      <c r="X91" s="15" t="s">
        <v>342</v>
      </c>
      <c r="Y91" s="18" t="s">
        <v>343</v>
      </c>
      <c r="Z91" s="19"/>
      <c r="AA91" s="19"/>
      <c r="AB91" s="19"/>
      <c r="AC91" s="19"/>
      <c r="AD91" s="19"/>
      <c r="AE91" s="19"/>
      <c r="AF91" s="19"/>
      <c r="AG91" s="19"/>
    </row>
    <row r="92" spans="1:33" ht="36" x14ac:dyDescent="0.25">
      <c r="A92" s="14">
        <f t="shared" si="8"/>
        <v>85</v>
      </c>
      <c r="B92" s="14" t="s">
        <v>30</v>
      </c>
      <c r="C92" s="14">
        <v>5</v>
      </c>
      <c r="D92" s="13" t="s">
        <v>344</v>
      </c>
      <c r="E92" s="34" t="s">
        <v>222</v>
      </c>
      <c r="F92" s="34" t="s">
        <v>202</v>
      </c>
      <c r="G92" s="16">
        <v>5655</v>
      </c>
      <c r="H92" s="16">
        <v>5655</v>
      </c>
      <c r="I92" s="16">
        <v>2921.16</v>
      </c>
      <c r="J92" s="16">
        <f t="shared" si="6"/>
        <v>51.656233421750663</v>
      </c>
      <c r="K92" s="17">
        <v>12</v>
      </c>
      <c r="L92" s="16">
        <f t="shared" si="7"/>
        <v>2129.46</v>
      </c>
      <c r="M92" s="16" t="s">
        <v>46</v>
      </c>
      <c r="N92" s="17">
        <v>1</v>
      </c>
      <c r="O92" s="17"/>
      <c r="P92" s="17"/>
      <c r="Q92" s="17">
        <v>1</v>
      </c>
      <c r="R92" s="17"/>
      <c r="S92" s="17">
        <v>120</v>
      </c>
      <c r="T92" s="17" t="s">
        <v>35</v>
      </c>
      <c r="U92" s="17" t="s">
        <v>35</v>
      </c>
      <c r="V92" s="17">
        <v>1</v>
      </c>
      <c r="W92" s="14" t="s">
        <v>40</v>
      </c>
      <c r="X92" s="15"/>
      <c r="Y92" s="18" t="s">
        <v>97</v>
      </c>
      <c r="Z92" s="19"/>
      <c r="AA92" s="19"/>
      <c r="AB92" s="22"/>
      <c r="AC92" s="22"/>
      <c r="AD92" s="22"/>
      <c r="AE92" s="22"/>
      <c r="AF92" s="22"/>
      <c r="AG92" s="22"/>
    </row>
    <row r="93" spans="1:33" ht="180.75" x14ac:dyDescent="0.25">
      <c r="A93" s="14">
        <f t="shared" si="8"/>
        <v>86</v>
      </c>
      <c r="B93" s="14" t="s">
        <v>30</v>
      </c>
      <c r="C93" s="14">
        <v>5</v>
      </c>
      <c r="D93" s="13" t="s">
        <v>345</v>
      </c>
      <c r="E93" s="15" t="s">
        <v>346</v>
      </c>
      <c r="F93" s="15" t="s">
        <v>347</v>
      </c>
      <c r="G93" s="16">
        <v>10614</v>
      </c>
      <c r="H93" s="16">
        <v>6760.51</v>
      </c>
      <c r="I93" s="16">
        <v>5400</v>
      </c>
      <c r="J93" s="16">
        <f t="shared" si="6"/>
        <v>50.876201243640473</v>
      </c>
      <c r="K93" s="17">
        <v>11</v>
      </c>
      <c r="L93" s="16">
        <f t="shared" si="7"/>
        <v>2841.6666666666665</v>
      </c>
      <c r="M93" s="16" t="s">
        <v>46</v>
      </c>
      <c r="N93" s="17">
        <v>2</v>
      </c>
      <c r="O93" s="17"/>
      <c r="P93" s="17"/>
      <c r="Q93" s="17">
        <v>2</v>
      </c>
      <c r="R93" s="17"/>
      <c r="S93" s="17">
        <v>54</v>
      </c>
      <c r="T93" s="17" t="s">
        <v>35</v>
      </c>
      <c r="U93" s="17" t="s">
        <v>35</v>
      </c>
      <c r="V93" s="17">
        <v>1</v>
      </c>
      <c r="W93" s="14" t="s">
        <v>40</v>
      </c>
      <c r="X93" s="15" t="s">
        <v>348</v>
      </c>
      <c r="Y93" s="18" t="s">
        <v>349</v>
      </c>
      <c r="Z93" s="24"/>
      <c r="AA93" s="24"/>
      <c r="AB93" s="24"/>
      <c r="AC93" s="24"/>
      <c r="AD93" s="24"/>
      <c r="AE93" s="24"/>
      <c r="AF93" s="24"/>
      <c r="AG93" s="24"/>
    </row>
    <row r="94" spans="1:33" ht="36.75" x14ac:dyDescent="0.25">
      <c r="A94" s="14">
        <f t="shared" si="8"/>
        <v>87</v>
      </c>
      <c r="B94" s="14" t="s">
        <v>30</v>
      </c>
      <c r="C94" s="14">
        <v>5</v>
      </c>
      <c r="D94" s="13" t="s">
        <v>350</v>
      </c>
      <c r="E94" s="15" t="s">
        <v>351</v>
      </c>
      <c r="F94" s="15" t="s">
        <v>352</v>
      </c>
      <c r="G94" s="16">
        <v>12254</v>
      </c>
      <c r="H94" s="16">
        <v>5919.81</v>
      </c>
      <c r="I94" s="16">
        <v>6000</v>
      </c>
      <c r="J94" s="16">
        <f t="shared" si="6"/>
        <v>48.963603721233881</v>
      </c>
      <c r="K94" s="14">
        <v>12</v>
      </c>
      <c r="L94" s="16">
        <f t="shared" si="7"/>
        <v>3100</v>
      </c>
      <c r="M94" s="16" t="s">
        <v>46</v>
      </c>
      <c r="N94" s="17">
        <v>2</v>
      </c>
      <c r="O94" s="17"/>
      <c r="P94" s="17">
        <v>1</v>
      </c>
      <c r="Q94" s="17">
        <v>1</v>
      </c>
      <c r="R94" s="17"/>
      <c r="S94" s="17">
        <v>70</v>
      </c>
      <c r="T94" s="17" t="s">
        <v>35</v>
      </c>
      <c r="U94" s="17" t="s">
        <v>35</v>
      </c>
      <c r="V94" s="17">
        <v>1</v>
      </c>
      <c r="W94" s="14" t="s">
        <v>40</v>
      </c>
      <c r="X94" s="15"/>
      <c r="Y94" s="18" t="s">
        <v>97</v>
      </c>
      <c r="Z94" s="19"/>
      <c r="AA94" s="19"/>
      <c r="AB94" s="22"/>
      <c r="AC94" s="22"/>
      <c r="AD94" s="22"/>
      <c r="AE94" s="22"/>
      <c r="AF94" s="22"/>
      <c r="AG94" s="22"/>
    </row>
    <row r="95" spans="1:33" ht="36.75" x14ac:dyDescent="0.25">
      <c r="A95" s="14">
        <f t="shared" si="8"/>
        <v>88</v>
      </c>
      <c r="B95" s="14" t="s">
        <v>30</v>
      </c>
      <c r="C95" s="14">
        <v>5</v>
      </c>
      <c r="D95" s="13" t="s">
        <v>353</v>
      </c>
      <c r="E95" s="15" t="s">
        <v>354</v>
      </c>
      <c r="F95" s="15" t="s">
        <v>355</v>
      </c>
      <c r="G95" s="16">
        <v>12689.91</v>
      </c>
      <c r="H95" s="16">
        <v>7169.44</v>
      </c>
      <c r="I95" s="16">
        <v>6000</v>
      </c>
      <c r="J95" s="16">
        <f t="shared" si="6"/>
        <v>47.281659207984923</v>
      </c>
      <c r="K95" s="14">
        <v>12</v>
      </c>
      <c r="L95" s="16">
        <f t="shared" si="7"/>
        <v>3100</v>
      </c>
      <c r="M95" s="16" t="s">
        <v>46</v>
      </c>
      <c r="N95" s="17">
        <v>2</v>
      </c>
      <c r="O95" s="17">
        <v>1</v>
      </c>
      <c r="P95" s="17"/>
      <c r="Q95" s="17"/>
      <c r="R95" s="17">
        <v>1</v>
      </c>
      <c r="S95" s="17">
        <v>62</v>
      </c>
      <c r="T95" s="17" t="s">
        <v>35</v>
      </c>
      <c r="U95" s="17" t="s">
        <v>35</v>
      </c>
      <c r="V95" s="17">
        <v>1</v>
      </c>
      <c r="W95" s="14" t="s">
        <v>40</v>
      </c>
      <c r="X95" s="15"/>
      <c r="Y95" s="25" t="s">
        <v>97</v>
      </c>
      <c r="Z95" s="19"/>
      <c r="AA95" s="19"/>
      <c r="AB95" s="22"/>
      <c r="AC95" s="22"/>
      <c r="AD95" s="22"/>
      <c r="AE95" s="22"/>
      <c r="AF95" s="22"/>
      <c r="AG95" s="22"/>
    </row>
    <row r="96" spans="1:33" ht="144.75" x14ac:dyDescent="0.25">
      <c r="A96" s="14">
        <f t="shared" si="8"/>
        <v>89</v>
      </c>
      <c r="B96" s="14" t="s">
        <v>30</v>
      </c>
      <c r="C96" s="14">
        <v>5</v>
      </c>
      <c r="D96" s="13" t="s">
        <v>356</v>
      </c>
      <c r="E96" s="15" t="s">
        <v>357</v>
      </c>
      <c r="F96" s="15" t="s">
        <v>358</v>
      </c>
      <c r="G96" s="16">
        <v>11925.49</v>
      </c>
      <c r="H96" s="16">
        <v>7950.33</v>
      </c>
      <c r="I96" s="16">
        <v>5400</v>
      </c>
      <c r="J96" s="16">
        <f t="shared" si="6"/>
        <v>45.281158258486656</v>
      </c>
      <c r="K96" s="17">
        <v>12</v>
      </c>
      <c r="L96" s="16">
        <f t="shared" si="7"/>
        <v>3100</v>
      </c>
      <c r="M96" s="16" t="s">
        <v>46</v>
      </c>
      <c r="N96" s="17">
        <v>1</v>
      </c>
      <c r="O96" s="17"/>
      <c r="P96" s="17">
        <v>1</v>
      </c>
      <c r="Q96" s="17">
        <v>1</v>
      </c>
      <c r="R96" s="17"/>
      <c r="S96" s="17">
        <v>80</v>
      </c>
      <c r="T96" s="17" t="s">
        <v>35</v>
      </c>
      <c r="U96" s="17" t="s">
        <v>35</v>
      </c>
      <c r="V96" s="17">
        <v>1</v>
      </c>
      <c r="W96" s="14" t="s">
        <v>40</v>
      </c>
      <c r="X96" s="15"/>
      <c r="Y96" s="18" t="s">
        <v>359</v>
      </c>
      <c r="Z96" s="19"/>
      <c r="AA96" s="19"/>
      <c r="AB96" s="19"/>
      <c r="AC96" s="19"/>
      <c r="AD96" s="19"/>
      <c r="AE96" s="19"/>
      <c r="AF96" s="19"/>
      <c r="AG96" s="19"/>
    </row>
    <row r="97" spans="1:33" ht="48.75" x14ac:dyDescent="0.25">
      <c r="A97" s="14">
        <f t="shared" si="8"/>
        <v>90</v>
      </c>
      <c r="B97" s="14" t="s">
        <v>30</v>
      </c>
      <c r="C97" s="14">
        <v>5</v>
      </c>
      <c r="D97" s="13" t="s">
        <v>360</v>
      </c>
      <c r="E97" s="15" t="s">
        <v>361</v>
      </c>
      <c r="F97" s="15" t="s">
        <v>362</v>
      </c>
      <c r="G97" s="16">
        <v>11301</v>
      </c>
      <c r="H97" s="16">
        <v>7534</v>
      </c>
      <c r="I97" s="16">
        <v>4800</v>
      </c>
      <c r="J97" s="16">
        <f t="shared" si="6"/>
        <v>42.474117334749138</v>
      </c>
      <c r="K97" s="14">
        <v>12</v>
      </c>
      <c r="L97" s="16">
        <f t="shared" si="7"/>
        <v>3100</v>
      </c>
      <c r="M97" s="16" t="s">
        <v>46</v>
      </c>
      <c r="N97" s="17">
        <v>1</v>
      </c>
      <c r="O97" s="17"/>
      <c r="P97" s="17">
        <v>1</v>
      </c>
      <c r="Q97" s="17">
        <v>1</v>
      </c>
      <c r="R97" s="17"/>
      <c r="S97" s="17">
        <v>55</v>
      </c>
      <c r="T97" s="17" t="s">
        <v>35</v>
      </c>
      <c r="U97" s="17" t="s">
        <v>35</v>
      </c>
      <c r="V97" s="17">
        <v>1</v>
      </c>
      <c r="W97" s="14" t="s">
        <v>40</v>
      </c>
      <c r="X97" s="15" t="s">
        <v>363</v>
      </c>
      <c r="Y97" s="18" t="s">
        <v>97</v>
      </c>
      <c r="Z97" s="19"/>
      <c r="AA97" s="19"/>
      <c r="AB97" s="22"/>
      <c r="AC97" s="22"/>
      <c r="AD97" s="22"/>
      <c r="AE97" s="22"/>
      <c r="AF97" s="22"/>
      <c r="AG97" s="22"/>
    </row>
    <row r="98" spans="1:33" ht="72.75" x14ac:dyDescent="0.25">
      <c r="A98" s="14">
        <f t="shared" si="8"/>
        <v>91</v>
      </c>
      <c r="B98" s="14" t="s">
        <v>30</v>
      </c>
      <c r="C98" s="14">
        <v>5</v>
      </c>
      <c r="D98" s="13" t="s">
        <v>364</v>
      </c>
      <c r="E98" s="15" t="s">
        <v>68</v>
      </c>
      <c r="F98" s="15" t="s">
        <v>365</v>
      </c>
      <c r="G98" s="16">
        <v>10375</v>
      </c>
      <c r="H98" s="16">
        <v>5012.08</v>
      </c>
      <c r="I98" s="16">
        <v>4176</v>
      </c>
      <c r="J98" s="16">
        <f t="shared" si="6"/>
        <v>40.250602409638553</v>
      </c>
      <c r="K98" s="14">
        <v>12</v>
      </c>
      <c r="L98" s="16">
        <f t="shared" si="7"/>
        <v>2723.5</v>
      </c>
      <c r="M98" s="16" t="s">
        <v>46</v>
      </c>
      <c r="N98" s="17">
        <v>2</v>
      </c>
      <c r="O98" s="17"/>
      <c r="P98" s="17">
        <v>1</v>
      </c>
      <c r="Q98" s="17">
        <v>2</v>
      </c>
      <c r="R98" s="17"/>
      <c r="S98" s="17">
        <v>65</v>
      </c>
      <c r="T98" s="17" t="s">
        <v>35</v>
      </c>
      <c r="U98" s="17" t="s">
        <v>35</v>
      </c>
      <c r="V98" s="17">
        <v>1</v>
      </c>
      <c r="W98" s="14" t="s">
        <v>40</v>
      </c>
      <c r="X98" s="15" t="s">
        <v>366</v>
      </c>
      <c r="Y98" s="18"/>
      <c r="Z98" s="32"/>
      <c r="AA98" s="32"/>
      <c r="AB98" s="32"/>
      <c r="AC98" s="32"/>
      <c r="AD98" s="32"/>
      <c r="AE98" s="32"/>
      <c r="AF98" s="32"/>
      <c r="AG98" s="32"/>
    </row>
    <row r="99" spans="1:33" ht="60.75" x14ac:dyDescent="0.25">
      <c r="A99" s="14">
        <f t="shared" si="8"/>
        <v>92</v>
      </c>
      <c r="B99" s="14" t="s">
        <v>30</v>
      </c>
      <c r="C99" s="14">
        <v>4</v>
      </c>
      <c r="D99" s="15" t="s">
        <v>367</v>
      </c>
      <c r="E99" s="14" t="s">
        <v>331</v>
      </c>
      <c r="F99" s="15" t="s">
        <v>368</v>
      </c>
      <c r="G99" s="16">
        <v>0</v>
      </c>
      <c r="H99" s="16">
        <v>0</v>
      </c>
      <c r="I99" s="16">
        <v>5630.76</v>
      </c>
      <c r="J99" s="16" t="e">
        <f t="shared" si="6"/>
        <v>#DIV/0!</v>
      </c>
      <c r="K99" s="14">
        <v>12</v>
      </c>
      <c r="L99" s="16">
        <f t="shared" si="7"/>
        <v>3100</v>
      </c>
      <c r="M99" s="16" t="s">
        <v>46</v>
      </c>
      <c r="N99" s="17">
        <v>1</v>
      </c>
      <c r="O99" s="17"/>
      <c r="P99" s="17"/>
      <c r="Q99" s="17"/>
      <c r="R99" s="17"/>
      <c r="S99" s="17">
        <v>41</v>
      </c>
      <c r="T99" s="17" t="s">
        <v>35</v>
      </c>
      <c r="U99" s="17" t="s">
        <v>35</v>
      </c>
      <c r="V99" s="17">
        <v>1</v>
      </c>
      <c r="W99" s="14" t="s">
        <v>40</v>
      </c>
      <c r="X99" s="15" t="s">
        <v>369</v>
      </c>
      <c r="Y99" s="18" t="s">
        <v>97</v>
      </c>
      <c r="Z99" s="19"/>
      <c r="AA99" s="19"/>
      <c r="AB99" s="19"/>
      <c r="AC99" s="19"/>
      <c r="AD99" s="19"/>
      <c r="AE99" s="19"/>
      <c r="AF99" s="19"/>
      <c r="AG99" s="19"/>
    </row>
    <row r="100" spans="1:33" ht="156.75" x14ac:dyDescent="0.25">
      <c r="A100" s="14">
        <f t="shared" si="8"/>
        <v>93</v>
      </c>
      <c r="B100" s="14" t="s">
        <v>30</v>
      </c>
      <c r="C100" s="14">
        <v>4</v>
      </c>
      <c r="D100" s="14" t="s">
        <v>370</v>
      </c>
      <c r="E100" s="15" t="s">
        <v>250</v>
      </c>
      <c r="F100" s="15" t="s">
        <v>371</v>
      </c>
      <c r="G100" s="20">
        <v>0</v>
      </c>
      <c r="H100" s="21">
        <v>0</v>
      </c>
      <c r="I100" s="21">
        <v>4800</v>
      </c>
      <c r="J100" s="21" t="e">
        <f t="shared" si="6"/>
        <v>#DIV/0!</v>
      </c>
      <c r="K100" s="13">
        <v>12</v>
      </c>
      <c r="L100" s="16">
        <f t="shared" si="7"/>
        <v>3100</v>
      </c>
      <c r="M100" s="13" t="s">
        <v>372</v>
      </c>
      <c r="N100" s="13">
        <v>3</v>
      </c>
      <c r="O100" s="13">
        <v>1</v>
      </c>
      <c r="P100" s="13"/>
      <c r="Q100" s="13"/>
      <c r="R100" s="13">
        <v>1</v>
      </c>
      <c r="S100" s="13">
        <v>85</v>
      </c>
      <c r="T100" s="13" t="s">
        <v>35</v>
      </c>
      <c r="U100" s="13" t="s">
        <v>35</v>
      </c>
      <c r="V100" s="13">
        <v>1</v>
      </c>
      <c r="W100" s="13" t="s">
        <v>40</v>
      </c>
      <c r="X100" s="15"/>
      <c r="Y100" s="18" t="s">
        <v>373</v>
      </c>
      <c r="Z100" s="19"/>
      <c r="AA100" s="19"/>
      <c r="AB100" s="22"/>
      <c r="AC100" s="22"/>
      <c r="AD100" s="22"/>
      <c r="AE100" s="22"/>
      <c r="AF100" s="22"/>
      <c r="AG100" s="22"/>
    </row>
    <row r="101" spans="1:33" ht="36.75" x14ac:dyDescent="0.25">
      <c r="A101" s="14">
        <f t="shared" si="8"/>
        <v>94</v>
      </c>
      <c r="B101" s="14" t="s">
        <v>30</v>
      </c>
      <c r="C101" s="14">
        <v>4</v>
      </c>
      <c r="D101" s="13" t="s">
        <v>374</v>
      </c>
      <c r="E101" s="15" t="s">
        <v>375</v>
      </c>
      <c r="F101" s="15" t="s">
        <v>376</v>
      </c>
      <c r="G101" s="16">
        <v>0</v>
      </c>
      <c r="H101" s="16">
        <v>0</v>
      </c>
      <c r="I101" s="16">
        <v>8400</v>
      </c>
      <c r="J101" s="16" t="e">
        <f t="shared" si="6"/>
        <v>#DIV/0!</v>
      </c>
      <c r="K101" s="17">
        <v>12</v>
      </c>
      <c r="L101" s="16">
        <f t="shared" si="7"/>
        <v>3100</v>
      </c>
      <c r="M101" s="16" t="s">
        <v>46</v>
      </c>
      <c r="N101" s="17">
        <v>3</v>
      </c>
      <c r="O101" s="17">
        <v>2</v>
      </c>
      <c r="P101" s="17"/>
      <c r="Q101" s="17"/>
      <c r="R101" s="17"/>
      <c r="S101" s="17">
        <v>90</v>
      </c>
      <c r="T101" s="17" t="s">
        <v>35</v>
      </c>
      <c r="U101" s="17" t="s">
        <v>35</v>
      </c>
      <c r="V101" s="17">
        <v>1</v>
      </c>
      <c r="W101" s="14" t="s">
        <v>40</v>
      </c>
      <c r="X101" s="15"/>
      <c r="Y101" s="18" t="s">
        <v>97</v>
      </c>
      <c r="Z101" s="24"/>
      <c r="AA101" s="24"/>
      <c r="AB101" s="24"/>
      <c r="AC101" s="24"/>
      <c r="AD101" s="24"/>
      <c r="AE101" s="24"/>
      <c r="AF101" s="24"/>
      <c r="AG101" s="24"/>
    </row>
    <row r="102" spans="1:33" ht="72.75" x14ac:dyDescent="0.25">
      <c r="A102" s="14">
        <f t="shared" si="8"/>
        <v>95</v>
      </c>
      <c r="B102" s="14" t="s">
        <v>30</v>
      </c>
      <c r="C102" s="14">
        <v>4</v>
      </c>
      <c r="D102" s="14" t="s">
        <v>377</v>
      </c>
      <c r="E102" s="15" t="s">
        <v>378</v>
      </c>
      <c r="F102" s="15" t="s">
        <v>379</v>
      </c>
      <c r="G102" s="20">
        <v>0</v>
      </c>
      <c r="H102" s="21">
        <v>0</v>
      </c>
      <c r="I102" s="21">
        <v>5400</v>
      </c>
      <c r="J102" s="21" t="e">
        <f t="shared" si="6"/>
        <v>#DIV/0!</v>
      </c>
      <c r="K102" s="13">
        <v>10</v>
      </c>
      <c r="L102" s="16">
        <f t="shared" si="7"/>
        <v>2583.3333333333335</v>
      </c>
      <c r="M102" s="13" t="s">
        <v>46</v>
      </c>
      <c r="N102" s="13">
        <v>1</v>
      </c>
      <c r="O102" s="13"/>
      <c r="P102" s="13"/>
      <c r="Q102" s="13"/>
      <c r="R102" s="13"/>
      <c r="S102" s="13">
        <v>85</v>
      </c>
      <c r="T102" s="13" t="s">
        <v>35</v>
      </c>
      <c r="U102" s="13" t="s">
        <v>35</v>
      </c>
      <c r="V102" s="13">
        <v>1</v>
      </c>
      <c r="W102" s="13" t="s">
        <v>40</v>
      </c>
      <c r="X102" s="15"/>
      <c r="Y102" s="18" t="s">
        <v>380</v>
      </c>
      <c r="Z102" s="19"/>
      <c r="AA102" s="19"/>
      <c r="AB102" s="19"/>
      <c r="AC102" s="19"/>
      <c r="AD102" s="19"/>
      <c r="AE102" s="19"/>
      <c r="AF102" s="19"/>
      <c r="AG102" s="19"/>
    </row>
    <row r="103" spans="1:33" ht="36.75" x14ac:dyDescent="0.25">
      <c r="A103" s="14">
        <f t="shared" si="8"/>
        <v>96</v>
      </c>
      <c r="B103" s="14" t="s">
        <v>30</v>
      </c>
      <c r="C103" s="14">
        <v>4</v>
      </c>
      <c r="D103" s="13" t="s">
        <v>381</v>
      </c>
      <c r="E103" s="15" t="s">
        <v>382</v>
      </c>
      <c r="F103" s="15" t="s">
        <v>383</v>
      </c>
      <c r="G103" s="16">
        <v>0</v>
      </c>
      <c r="H103" s="16">
        <v>0</v>
      </c>
      <c r="I103" s="16">
        <v>6140</v>
      </c>
      <c r="J103" s="16" t="e">
        <f t="shared" si="6"/>
        <v>#DIV/0!</v>
      </c>
      <c r="K103" s="17">
        <v>12</v>
      </c>
      <c r="L103" s="16">
        <f t="shared" si="7"/>
        <v>3100</v>
      </c>
      <c r="M103" s="16" t="s">
        <v>384</v>
      </c>
      <c r="N103" s="17">
        <v>4</v>
      </c>
      <c r="O103" s="17">
        <v>2</v>
      </c>
      <c r="P103" s="17"/>
      <c r="Q103" s="17"/>
      <c r="R103" s="17">
        <v>1</v>
      </c>
      <c r="S103" s="17">
        <v>60</v>
      </c>
      <c r="T103" s="17" t="s">
        <v>35</v>
      </c>
      <c r="U103" s="17" t="s">
        <v>35</v>
      </c>
      <c r="V103" s="17">
        <v>1</v>
      </c>
      <c r="W103" s="14" t="s">
        <v>40</v>
      </c>
      <c r="X103" s="15"/>
      <c r="Y103" s="18"/>
      <c r="Z103" s="19"/>
      <c r="AA103" s="19"/>
      <c r="AB103" s="22"/>
      <c r="AC103" s="22"/>
      <c r="AD103" s="22"/>
      <c r="AE103" s="22"/>
      <c r="AF103" s="22"/>
      <c r="AG103" s="22"/>
    </row>
    <row r="104" spans="1:33" ht="72.75" x14ac:dyDescent="0.25">
      <c r="A104" s="14">
        <f t="shared" si="8"/>
        <v>97</v>
      </c>
      <c r="B104" s="14" t="s">
        <v>30</v>
      </c>
      <c r="C104" s="14">
        <v>4</v>
      </c>
      <c r="D104" s="13" t="s">
        <v>385</v>
      </c>
      <c r="E104" s="15" t="s">
        <v>386</v>
      </c>
      <c r="F104" s="15" t="s">
        <v>387</v>
      </c>
      <c r="G104" s="16">
        <v>0</v>
      </c>
      <c r="H104" s="16">
        <v>0</v>
      </c>
      <c r="I104" s="16">
        <v>4911.6000000000004</v>
      </c>
      <c r="J104" s="16" t="e">
        <f t="shared" ref="J104:J135" si="9">I104/G104%</f>
        <v>#DIV/0!</v>
      </c>
      <c r="K104" s="17">
        <v>12</v>
      </c>
      <c r="L104" s="16">
        <f t="shared" ref="L104:L135" si="10">IF(G104&lt;13049.14,IF(I104-G104*0.14&gt;3100,3100,I104-G104*0.14),0)*K104/12</f>
        <v>3100</v>
      </c>
      <c r="M104" s="16" t="s">
        <v>46</v>
      </c>
      <c r="N104" s="17">
        <v>1</v>
      </c>
      <c r="O104" s="17"/>
      <c r="P104" s="17"/>
      <c r="Q104" s="17"/>
      <c r="R104" s="17"/>
      <c r="S104" s="17">
        <v>45</v>
      </c>
      <c r="T104" s="17" t="s">
        <v>35</v>
      </c>
      <c r="U104" s="17" t="s">
        <v>35</v>
      </c>
      <c r="V104" s="17">
        <v>1</v>
      </c>
      <c r="W104" s="14" t="s">
        <v>40</v>
      </c>
      <c r="X104" s="15" t="s">
        <v>388</v>
      </c>
      <c r="Y104" s="18" t="s">
        <v>389</v>
      </c>
      <c r="Z104" s="19"/>
      <c r="AA104" s="19"/>
      <c r="AB104" s="22"/>
      <c r="AC104" s="22"/>
      <c r="AD104" s="22"/>
      <c r="AE104" s="22"/>
      <c r="AF104" s="22"/>
      <c r="AG104" s="22"/>
    </row>
    <row r="105" spans="1:33" ht="409.6" x14ac:dyDescent="0.25">
      <c r="A105" s="14">
        <f t="shared" ref="A105:A136" si="11">A104+1</f>
        <v>98</v>
      </c>
      <c r="B105" s="14" t="s">
        <v>30</v>
      </c>
      <c r="C105" s="14">
        <v>4</v>
      </c>
      <c r="D105" s="14" t="s">
        <v>390</v>
      </c>
      <c r="E105" s="15" t="s">
        <v>391</v>
      </c>
      <c r="F105" s="15" t="s">
        <v>60</v>
      </c>
      <c r="G105" s="20">
        <v>0</v>
      </c>
      <c r="H105" s="21">
        <v>0</v>
      </c>
      <c r="I105" s="21">
        <v>6000</v>
      </c>
      <c r="J105" s="21" t="e">
        <f t="shared" si="9"/>
        <v>#DIV/0!</v>
      </c>
      <c r="K105" s="13">
        <v>10</v>
      </c>
      <c r="L105" s="16">
        <f t="shared" si="10"/>
        <v>2583.3333333333335</v>
      </c>
      <c r="M105" s="13" t="s">
        <v>46</v>
      </c>
      <c r="N105" s="13">
        <v>1</v>
      </c>
      <c r="O105" s="13"/>
      <c r="P105" s="13"/>
      <c r="Q105" s="13"/>
      <c r="R105" s="13"/>
      <c r="S105" s="13">
        <v>70</v>
      </c>
      <c r="T105" s="13" t="s">
        <v>35</v>
      </c>
      <c r="U105" s="13" t="s">
        <v>35</v>
      </c>
      <c r="V105" s="13">
        <v>1</v>
      </c>
      <c r="W105" s="13" t="s">
        <v>40</v>
      </c>
      <c r="X105" s="15"/>
      <c r="Y105" s="18" t="s">
        <v>392</v>
      </c>
      <c r="Z105" s="24"/>
      <c r="AA105" s="24"/>
      <c r="AB105" s="24"/>
      <c r="AC105" s="24"/>
      <c r="AD105" s="24"/>
      <c r="AE105" s="24"/>
      <c r="AF105" s="24"/>
      <c r="AG105" s="24"/>
    </row>
    <row r="106" spans="1:33" ht="336.75" x14ac:dyDescent="0.25">
      <c r="A106" s="14">
        <f t="shared" si="11"/>
        <v>99</v>
      </c>
      <c r="B106" s="14" t="s">
        <v>30</v>
      </c>
      <c r="C106" s="14">
        <v>4</v>
      </c>
      <c r="D106" s="14" t="s">
        <v>393</v>
      </c>
      <c r="E106" s="15" t="s">
        <v>394</v>
      </c>
      <c r="F106" s="15" t="s">
        <v>395</v>
      </c>
      <c r="G106" s="20">
        <v>0</v>
      </c>
      <c r="H106" s="21">
        <v>0</v>
      </c>
      <c r="I106" s="21">
        <v>4600</v>
      </c>
      <c r="J106" s="21" t="e">
        <f t="shared" si="9"/>
        <v>#DIV/0!</v>
      </c>
      <c r="K106" s="13">
        <v>12</v>
      </c>
      <c r="L106" s="16">
        <f t="shared" si="10"/>
        <v>3100</v>
      </c>
      <c r="M106" s="13" t="s">
        <v>46</v>
      </c>
      <c r="N106" s="13">
        <v>3</v>
      </c>
      <c r="O106" s="13"/>
      <c r="P106" s="13"/>
      <c r="Q106" s="13"/>
      <c r="R106" s="13"/>
      <c r="S106" s="13">
        <v>45</v>
      </c>
      <c r="T106" s="13" t="s">
        <v>35</v>
      </c>
      <c r="U106" s="13" t="s">
        <v>35</v>
      </c>
      <c r="V106" s="13">
        <v>1</v>
      </c>
      <c r="W106" s="13" t="s">
        <v>40</v>
      </c>
      <c r="X106" s="15" t="s">
        <v>396</v>
      </c>
      <c r="Y106" s="18" t="s">
        <v>397</v>
      </c>
      <c r="Z106" s="19"/>
      <c r="AA106" s="19"/>
      <c r="AB106" s="19"/>
      <c r="AC106" s="19"/>
      <c r="AD106" s="19"/>
      <c r="AE106" s="19"/>
      <c r="AF106" s="19"/>
      <c r="AG106" s="19"/>
    </row>
    <row r="107" spans="1:33" ht="36.75" x14ac:dyDescent="0.25">
      <c r="A107" s="14">
        <f t="shared" si="11"/>
        <v>100</v>
      </c>
      <c r="B107" s="14" t="s">
        <v>30</v>
      </c>
      <c r="C107" s="14">
        <v>4</v>
      </c>
      <c r="D107" s="14" t="s">
        <v>398</v>
      </c>
      <c r="E107" s="15" t="s">
        <v>399</v>
      </c>
      <c r="F107" s="15" t="s">
        <v>400</v>
      </c>
      <c r="G107" s="20">
        <v>153.19999999999999</v>
      </c>
      <c r="H107" s="21">
        <v>62.28</v>
      </c>
      <c r="I107" s="21">
        <v>8040</v>
      </c>
      <c r="J107" s="21">
        <f t="shared" si="9"/>
        <v>5248.0417754569198</v>
      </c>
      <c r="K107" s="13">
        <v>12</v>
      </c>
      <c r="L107" s="16">
        <f t="shared" si="10"/>
        <v>3100</v>
      </c>
      <c r="M107" s="13" t="s">
        <v>46</v>
      </c>
      <c r="N107" s="13">
        <v>4</v>
      </c>
      <c r="O107" s="13">
        <v>2</v>
      </c>
      <c r="P107" s="13"/>
      <c r="Q107" s="13"/>
      <c r="R107" s="13">
        <v>2</v>
      </c>
      <c r="S107" s="13">
        <v>80</v>
      </c>
      <c r="T107" s="13" t="s">
        <v>35</v>
      </c>
      <c r="U107" s="13" t="s">
        <v>35</v>
      </c>
      <c r="V107" s="13">
        <v>1</v>
      </c>
      <c r="W107" s="13" t="s">
        <v>40</v>
      </c>
      <c r="X107" s="15"/>
      <c r="Y107" s="18" t="s">
        <v>97</v>
      </c>
      <c r="Z107" s="19"/>
      <c r="AA107" s="19"/>
      <c r="AB107" s="22"/>
      <c r="AC107" s="22"/>
      <c r="AD107" s="22"/>
      <c r="AE107" s="22"/>
      <c r="AF107" s="22"/>
      <c r="AG107" s="22"/>
    </row>
    <row r="108" spans="1:33" ht="108" x14ac:dyDescent="0.25">
      <c r="A108" s="14">
        <f t="shared" si="11"/>
        <v>101</v>
      </c>
      <c r="B108" s="14" t="s">
        <v>30</v>
      </c>
      <c r="C108" s="14">
        <v>4</v>
      </c>
      <c r="D108" s="13" t="s">
        <v>401</v>
      </c>
      <c r="E108" s="15" t="s">
        <v>294</v>
      </c>
      <c r="F108" s="15" t="s">
        <v>402</v>
      </c>
      <c r="G108" s="16">
        <v>307</v>
      </c>
      <c r="H108" s="16">
        <v>195.54</v>
      </c>
      <c r="I108" s="16">
        <v>6000</v>
      </c>
      <c r="J108" s="16">
        <f t="shared" si="9"/>
        <v>1954.3973941368079</v>
      </c>
      <c r="K108" s="14">
        <v>12</v>
      </c>
      <c r="L108" s="16">
        <f t="shared" si="10"/>
        <v>3100</v>
      </c>
      <c r="M108" s="16" t="s">
        <v>34</v>
      </c>
      <c r="N108" s="14">
        <v>2</v>
      </c>
      <c r="O108" s="14">
        <v>1</v>
      </c>
      <c r="P108" s="14"/>
      <c r="Q108" s="14"/>
      <c r="R108" s="14"/>
      <c r="S108" s="14">
        <v>74</v>
      </c>
      <c r="T108" s="17" t="s">
        <v>35</v>
      </c>
      <c r="U108" s="17" t="s">
        <v>35</v>
      </c>
      <c r="V108" s="17">
        <v>1</v>
      </c>
      <c r="W108" s="14" t="s">
        <v>40</v>
      </c>
      <c r="X108" s="15"/>
      <c r="Y108" s="35" t="s">
        <v>403</v>
      </c>
      <c r="Z108" s="24"/>
      <c r="AA108" s="24"/>
      <c r="AB108" s="24"/>
      <c r="AC108" s="24"/>
      <c r="AD108" s="24"/>
      <c r="AE108" s="24"/>
      <c r="AF108" s="24"/>
      <c r="AG108" s="24"/>
    </row>
    <row r="109" spans="1:33" ht="72.75" x14ac:dyDescent="0.25">
      <c r="A109" s="14">
        <f t="shared" si="11"/>
        <v>102</v>
      </c>
      <c r="B109" s="14" t="s">
        <v>30</v>
      </c>
      <c r="C109" s="14">
        <v>4</v>
      </c>
      <c r="D109" s="13" t="s">
        <v>404</v>
      </c>
      <c r="E109" s="15" t="s">
        <v>405</v>
      </c>
      <c r="F109" s="15" t="s">
        <v>406</v>
      </c>
      <c r="G109" s="16">
        <v>249.2</v>
      </c>
      <c r="H109" s="16">
        <v>249.2</v>
      </c>
      <c r="I109" s="16">
        <v>4800</v>
      </c>
      <c r="J109" s="16">
        <f t="shared" si="9"/>
        <v>1926.1637239165329</v>
      </c>
      <c r="K109" s="17">
        <v>12</v>
      </c>
      <c r="L109" s="16">
        <f t="shared" si="10"/>
        <v>3100</v>
      </c>
      <c r="M109" s="16" t="s">
        <v>34</v>
      </c>
      <c r="N109" s="17">
        <v>1</v>
      </c>
      <c r="O109" s="17"/>
      <c r="P109" s="17"/>
      <c r="Q109" s="17"/>
      <c r="R109" s="17"/>
      <c r="S109" s="17">
        <v>47</v>
      </c>
      <c r="T109" s="17" t="s">
        <v>35</v>
      </c>
      <c r="U109" s="17" t="s">
        <v>35</v>
      </c>
      <c r="V109" s="17">
        <v>1</v>
      </c>
      <c r="W109" s="14" t="s">
        <v>40</v>
      </c>
      <c r="X109" s="15"/>
      <c r="Y109" s="18" t="s">
        <v>407</v>
      </c>
      <c r="Z109" s="19"/>
      <c r="AA109" s="19"/>
      <c r="AB109" s="22"/>
      <c r="AC109" s="22"/>
      <c r="AD109" s="22"/>
      <c r="AE109" s="22"/>
      <c r="AF109" s="22"/>
      <c r="AG109" s="22"/>
    </row>
    <row r="110" spans="1:33" ht="60.75" x14ac:dyDescent="0.25">
      <c r="A110" s="14">
        <f t="shared" si="11"/>
        <v>103</v>
      </c>
      <c r="B110" s="14" t="s">
        <v>30</v>
      </c>
      <c r="C110" s="14">
        <v>4</v>
      </c>
      <c r="D110" s="13" t="s">
        <v>408</v>
      </c>
      <c r="E110" s="15" t="s">
        <v>409</v>
      </c>
      <c r="F110" s="15" t="s">
        <v>410</v>
      </c>
      <c r="G110" s="16">
        <v>472.4</v>
      </c>
      <c r="H110" s="16">
        <v>300.89</v>
      </c>
      <c r="I110" s="16">
        <v>7200</v>
      </c>
      <c r="J110" s="16">
        <f t="shared" si="9"/>
        <v>1524.1320914479254</v>
      </c>
      <c r="K110" s="17">
        <v>12</v>
      </c>
      <c r="L110" s="16">
        <f t="shared" si="10"/>
        <v>3100</v>
      </c>
      <c r="M110" s="16" t="s">
        <v>46</v>
      </c>
      <c r="N110" s="17">
        <v>2</v>
      </c>
      <c r="O110" s="17">
        <v>1</v>
      </c>
      <c r="P110" s="17"/>
      <c r="Q110" s="17"/>
      <c r="R110" s="17"/>
      <c r="S110" s="17">
        <v>70</v>
      </c>
      <c r="T110" s="17" t="s">
        <v>35</v>
      </c>
      <c r="U110" s="17" t="s">
        <v>35</v>
      </c>
      <c r="V110" s="17">
        <v>1</v>
      </c>
      <c r="W110" s="14" t="s">
        <v>40</v>
      </c>
      <c r="X110" s="15"/>
      <c r="Y110" s="18" t="s">
        <v>411</v>
      </c>
      <c r="Z110" s="19"/>
      <c r="AA110" s="19"/>
      <c r="AB110" s="22"/>
      <c r="AC110" s="22"/>
      <c r="AD110" s="22"/>
      <c r="AE110" s="22"/>
      <c r="AF110" s="22"/>
      <c r="AG110" s="22"/>
    </row>
    <row r="111" spans="1:33" ht="168.75" x14ac:dyDescent="0.25">
      <c r="A111" s="14">
        <f t="shared" si="11"/>
        <v>104</v>
      </c>
      <c r="B111" s="14" t="s">
        <v>30</v>
      </c>
      <c r="C111" s="14">
        <v>4</v>
      </c>
      <c r="D111" s="14" t="s">
        <v>412</v>
      </c>
      <c r="E111" s="15" t="s">
        <v>413</v>
      </c>
      <c r="F111" s="15" t="s">
        <v>414</v>
      </c>
      <c r="G111" s="20">
        <v>1623.42</v>
      </c>
      <c r="H111" s="21">
        <v>795.8</v>
      </c>
      <c r="I111" s="21">
        <v>3600</v>
      </c>
      <c r="J111" s="21">
        <f t="shared" si="9"/>
        <v>221.75407473112315</v>
      </c>
      <c r="K111" s="13">
        <v>12</v>
      </c>
      <c r="L111" s="16">
        <f t="shared" si="10"/>
        <v>3100</v>
      </c>
      <c r="M111" s="13" t="s">
        <v>46</v>
      </c>
      <c r="N111" s="13">
        <v>3</v>
      </c>
      <c r="O111" s="13">
        <v>1</v>
      </c>
      <c r="P111" s="13"/>
      <c r="Q111" s="13"/>
      <c r="R111" s="13">
        <v>1</v>
      </c>
      <c r="S111" s="13">
        <v>75</v>
      </c>
      <c r="T111" s="13" t="s">
        <v>35</v>
      </c>
      <c r="U111" s="13" t="s">
        <v>35</v>
      </c>
      <c r="V111" s="13">
        <v>1</v>
      </c>
      <c r="W111" s="13" t="s">
        <v>40</v>
      </c>
      <c r="X111" s="15" t="s">
        <v>415</v>
      </c>
      <c r="Y111" s="18" t="s">
        <v>416</v>
      </c>
      <c r="Z111" s="19"/>
      <c r="AA111" s="19"/>
      <c r="AB111" s="22"/>
      <c r="AC111" s="22"/>
      <c r="AD111" s="22"/>
      <c r="AE111" s="22"/>
      <c r="AF111" s="22"/>
      <c r="AG111" s="22"/>
    </row>
    <row r="112" spans="1:33" ht="36.75" x14ac:dyDescent="0.25">
      <c r="A112" s="14">
        <f t="shared" si="11"/>
        <v>105</v>
      </c>
      <c r="B112" s="14" t="s">
        <v>30</v>
      </c>
      <c r="C112" s="14">
        <v>4</v>
      </c>
      <c r="D112" s="13" t="s">
        <v>417</v>
      </c>
      <c r="E112" s="15" t="s">
        <v>418</v>
      </c>
      <c r="F112" s="15" t="s">
        <v>419</v>
      </c>
      <c r="G112" s="16">
        <v>3477.95</v>
      </c>
      <c r="H112" s="16">
        <v>2215.2600000000002</v>
      </c>
      <c r="I112" s="16">
        <v>6600</v>
      </c>
      <c r="J112" s="16">
        <f t="shared" si="9"/>
        <v>189.76696042208772</v>
      </c>
      <c r="K112" s="17">
        <v>12</v>
      </c>
      <c r="L112" s="16">
        <f t="shared" si="10"/>
        <v>3100</v>
      </c>
      <c r="M112" s="16" t="s">
        <v>46</v>
      </c>
      <c r="N112" s="17">
        <v>2</v>
      </c>
      <c r="O112" s="17"/>
      <c r="P112" s="17"/>
      <c r="Q112" s="17"/>
      <c r="R112" s="17"/>
      <c r="S112" s="17">
        <v>60</v>
      </c>
      <c r="T112" s="17" t="s">
        <v>35</v>
      </c>
      <c r="U112" s="17" t="s">
        <v>35</v>
      </c>
      <c r="V112" s="17">
        <v>1</v>
      </c>
      <c r="W112" s="14" t="s">
        <v>40</v>
      </c>
      <c r="X112" s="15"/>
      <c r="Y112" s="18" t="s">
        <v>255</v>
      </c>
      <c r="Z112" s="19"/>
      <c r="AA112" s="19"/>
      <c r="AB112" s="22"/>
      <c r="AC112" s="22"/>
      <c r="AD112" s="22"/>
      <c r="AE112" s="22"/>
      <c r="AF112" s="22"/>
      <c r="AG112" s="22"/>
    </row>
    <row r="113" spans="1:33" ht="60.75" x14ac:dyDescent="0.25">
      <c r="A113" s="14">
        <f t="shared" si="11"/>
        <v>106</v>
      </c>
      <c r="B113" s="14" t="s">
        <v>30</v>
      </c>
      <c r="C113" s="14">
        <v>4</v>
      </c>
      <c r="D113" s="14" t="s">
        <v>420</v>
      </c>
      <c r="E113" s="15" t="s">
        <v>421</v>
      </c>
      <c r="F113" s="15" t="s">
        <v>422</v>
      </c>
      <c r="G113" s="20">
        <v>3099.11</v>
      </c>
      <c r="H113" s="21">
        <v>1259.8</v>
      </c>
      <c r="I113" s="21">
        <v>5400</v>
      </c>
      <c r="J113" s="21">
        <f t="shared" si="9"/>
        <v>174.24357315487347</v>
      </c>
      <c r="K113" s="13">
        <v>12</v>
      </c>
      <c r="L113" s="16">
        <f t="shared" si="10"/>
        <v>3100</v>
      </c>
      <c r="M113" s="13" t="s">
        <v>46</v>
      </c>
      <c r="N113" s="13">
        <v>4</v>
      </c>
      <c r="O113" s="13">
        <v>2</v>
      </c>
      <c r="P113" s="13"/>
      <c r="Q113" s="13"/>
      <c r="R113" s="13">
        <v>2</v>
      </c>
      <c r="S113" s="13">
        <v>76</v>
      </c>
      <c r="T113" s="13" t="s">
        <v>35</v>
      </c>
      <c r="U113" s="13" t="s">
        <v>35</v>
      </c>
      <c r="V113" s="13">
        <v>1</v>
      </c>
      <c r="W113" s="13" t="s">
        <v>40</v>
      </c>
      <c r="X113" s="15" t="s">
        <v>423</v>
      </c>
      <c r="Y113" s="18" t="s">
        <v>97</v>
      </c>
      <c r="Z113" s="19"/>
      <c r="AA113" s="19"/>
      <c r="AB113" s="19"/>
      <c r="AC113" s="19"/>
      <c r="AD113" s="19"/>
      <c r="AE113" s="19"/>
      <c r="AF113" s="19"/>
      <c r="AG113" s="19"/>
    </row>
    <row r="114" spans="1:33" ht="252.75" x14ac:dyDescent="0.25">
      <c r="A114" s="14">
        <f t="shared" si="11"/>
        <v>107</v>
      </c>
      <c r="B114" s="14" t="s">
        <v>30</v>
      </c>
      <c r="C114" s="14">
        <v>4</v>
      </c>
      <c r="D114" s="14" t="s">
        <v>424</v>
      </c>
      <c r="E114" s="15" t="s">
        <v>425</v>
      </c>
      <c r="F114" s="15" t="s">
        <v>426</v>
      </c>
      <c r="G114" s="20">
        <v>3900.8</v>
      </c>
      <c r="H114" s="21">
        <v>3900.8</v>
      </c>
      <c r="I114" s="21">
        <v>6600</v>
      </c>
      <c r="J114" s="21">
        <f t="shared" si="9"/>
        <v>169.19606234618539</v>
      </c>
      <c r="K114" s="13">
        <v>8</v>
      </c>
      <c r="L114" s="16">
        <f t="shared" si="10"/>
        <v>2066.6666666666665</v>
      </c>
      <c r="M114" s="13" t="s">
        <v>46</v>
      </c>
      <c r="N114" s="13">
        <v>1</v>
      </c>
      <c r="O114" s="13"/>
      <c r="P114" s="13"/>
      <c r="Q114" s="13"/>
      <c r="R114" s="13"/>
      <c r="S114" s="13">
        <v>110</v>
      </c>
      <c r="T114" s="13" t="s">
        <v>35</v>
      </c>
      <c r="U114" s="13" t="s">
        <v>35</v>
      </c>
      <c r="V114" s="13">
        <v>1</v>
      </c>
      <c r="W114" s="13" t="s">
        <v>40</v>
      </c>
      <c r="X114" s="15"/>
      <c r="Y114" s="18" t="s">
        <v>427</v>
      </c>
      <c r="Z114" s="24"/>
      <c r="AA114" s="24"/>
      <c r="AB114" s="24"/>
      <c r="AC114" s="24"/>
      <c r="AD114" s="24"/>
      <c r="AE114" s="24"/>
      <c r="AF114" s="24"/>
      <c r="AG114" s="24"/>
    </row>
    <row r="115" spans="1:33" ht="36.75" x14ac:dyDescent="0.25">
      <c r="A115" s="14">
        <f t="shared" si="11"/>
        <v>108</v>
      </c>
      <c r="B115" s="14" t="s">
        <v>30</v>
      </c>
      <c r="C115" s="14">
        <v>4</v>
      </c>
      <c r="D115" s="14" t="s">
        <v>428</v>
      </c>
      <c r="E115" s="15" t="s">
        <v>429</v>
      </c>
      <c r="F115" s="15" t="s">
        <v>430</v>
      </c>
      <c r="G115" s="20">
        <v>5281</v>
      </c>
      <c r="H115" s="21">
        <v>2588.73</v>
      </c>
      <c r="I115" s="21">
        <v>7800</v>
      </c>
      <c r="J115" s="16">
        <f t="shared" si="9"/>
        <v>147.69929937511833</v>
      </c>
      <c r="K115" s="13">
        <v>12</v>
      </c>
      <c r="L115" s="16">
        <f t="shared" si="10"/>
        <v>3100</v>
      </c>
      <c r="M115" s="13" t="s">
        <v>46</v>
      </c>
      <c r="N115" s="13">
        <v>3</v>
      </c>
      <c r="O115" s="13">
        <v>1</v>
      </c>
      <c r="P115" s="13"/>
      <c r="Q115" s="13"/>
      <c r="R115" s="13">
        <v>1</v>
      </c>
      <c r="S115" s="13">
        <v>65</v>
      </c>
      <c r="T115" s="13" t="s">
        <v>35</v>
      </c>
      <c r="U115" s="13" t="s">
        <v>35</v>
      </c>
      <c r="V115" s="13">
        <v>1</v>
      </c>
      <c r="W115" s="13" t="s">
        <v>40</v>
      </c>
      <c r="X115" s="15"/>
      <c r="Y115" s="18" t="s">
        <v>97</v>
      </c>
      <c r="Z115" s="19"/>
      <c r="AA115" s="19"/>
      <c r="AB115" s="22"/>
      <c r="AC115" s="22"/>
      <c r="AD115" s="22"/>
      <c r="AE115" s="22"/>
      <c r="AF115" s="22"/>
      <c r="AG115" s="22"/>
    </row>
    <row r="116" spans="1:33" ht="314.25" x14ac:dyDescent="0.25">
      <c r="A116" s="14">
        <f t="shared" si="11"/>
        <v>109</v>
      </c>
      <c r="B116" s="14" t="s">
        <v>30</v>
      </c>
      <c r="C116" s="14">
        <v>4</v>
      </c>
      <c r="D116" s="13" t="s">
        <v>431</v>
      </c>
      <c r="E116" s="15" t="s">
        <v>432</v>
      </c>
      <c r="F116" s="15" t="s">
        <v>433</v>
      </c>
      <c r="G116" s="16">
        <v>4699.6000000000004</v>
      </c>
      <c r="H116" s="16">
        <v>1910.41</v>
      </c>
      <c r="I116" s="16">
        <v>6360</v>
      </c>
      <c r="J116" s="16">
        <f t="shared" si="9"/>
        <v>135.33066643969698</v>
      </c>
      <c r="K116" s="17">
        <v>12</v>
      </c>
      <c r="L116" s="16">
        <f t="shared" si="10"/>
        <v>3100</v>
      </c>
      <c r="M116" s="16" t="s">
        <v>34</v>
      </c>
      <c r="N116" s="17">
        <v>3</v>
      </c>
      <c r="O116" s="17">
        <v>1</v>
      </c>
      <c r="P116" s="17"/>
      <c r="Q116" s="17"/>
      <c r="R116" s="17">
        <v>1</v>
      </c>
      <c r="S116" s="17">
        <v>60</v>
      </c>
      <c r="T116" s="17" t="s">
        <v>35</v>
      </c>
      <c r="U116" s="17" t="s">
        <v>35</v>
      </c>
      <c r="V116" s="17">
        <v>1</v>
      </c>
      <c r="W116" s="14" t="s">
        <v>40</v>
      </c>
      <c r="X116" s="15" t="s">
        <v>434</v>
      </c>
      <c r="Y116" s="18" t="s">
        <v>435</v>
      </c>
      <c r="Z116" s="19"/>
      <c r="AA116" s="19"/>
      <c r="AB116" s="22"/>
      <c r="AC116" s="22"/>
      <c r="AD116" s="22"/>
      <c r="AE116" s="22"/>
      <c r="AF116" s="22"/>
      <c r="AG116" s="22"/>
    </row>
    <row r="117" spans="1:33" ht="120.75" x14ac:dyDescent="0.25">
      <c r="A117" s="14">
        <f t="shared" si="11"/>
        <v>110</v>
      </c>
      <c r="B117" s="14" t="s">
        <v>30</v>
      </c>
      <c r="C117" s="14">
        <v>4</v>
      </c>
      <c r="D117" s="13" t="s">
        <v>436</v>
      </c>
      <c r="E117" s="15" t="s">
        <v>437</v>
      </c>
      <c r="F117" s="15" t="s">
        <v>438</v>
      </c>
      <c r="G117" s="16">
        <v>4865.3999999999996</v>
      </c>
      <c r="H117" s="16">
        <v>4865.3999999999996</v>
      </c>
      <c r="I117" s="16">
        <v>6360</v>
      </c>
      <c r="J117" s="16">
        <f t="shared" si="9"/>
        <v>130.71895424836603</v>
      </c>
      <c r="K117" s="17">
        <v>12</v>
      </c>
      <c r="L117" s="16">
        <f t="shared" si="10"/>
        <v>3100</v>
      </c>
      <c r="M117" s="16" t="s">
        <v>46</v>
      </c>
      <c r="N117" s="17">
        <v>1</v>
      </c>
      <c r="O117" s="17"/>
      <c r="P117" s="17"/>
      <c r="Q117" s="17"/>
      <c r="R117" s="17"/>
      <c r="S117" s="17">
        <v>55</v>
      </c>
      <c r="T117" s="17" t="s">
        <v>35</v>
      </c>
      <c r="U117" s="17" t="s">
        <v>35</v>
      </c>
      <c r="V117" s="17">
        <v>1</v>
      </c>
      <c r="W117" s="14" t="s">
        <v>40</v>
      </c>
      <c r="X117" s="15" t="s">
        <v>439</v>
      </c>
      <c r="Y117" s="18" t="s">
        <v>440</v>
      </c>
      <c r="Z117" s="19"/>
      <c r="AA117" s="19"/>
      <c r="AB117" s="19"/>
      <c r="AC117" s="19"/>
      <c r="AD117" s="19"/>
      <c r="AE117" s="19"/>
      <c r="AF117" s="19"/>
      <c r="AG117" s="19"/>
    </row>
    <row r="118" spans="1:33" ht="204.75" x14ac:dyDescent="0.25">
      <c r="A118" s="14">
        <f t="shared" si="11"/>
        <v>111</v>
      </c>
      <c r="B118" s="14" t="s">
        <v>30</v>
      </c>
      <c r="C118" s="14">
        <v>4</v>
      </c>
      <c r="D118" s="13" t="s">
        <v>441</v>
      </c>
      <c r="E118" s="15" t="s">
        <v>250</v>
      </c>
      <c r="F118" s="15" t="s">
        <v>442</v>
      </c>
      <c r="G118" s="16">
        <v>4481.8</v>
      </c>
      <c r="H118" s="16">
        <v>2854.65</v>
      </c>
      <c r="I118" s="16">
        <v>5628</v>
      </c>
      <c r="J118" s="16">
        <f t="shared" si="9"/>
        <v>125.57454594136283</v>
      </c>
      <c r="K118" s="14">
        <v>12</v>
      </c>
      <c r="L118" s="16">
        <f t="shared" si="10"/>
        <v>3100</v>
      </c>
      <c r="M118" s="16" t="s">
        <v>46</v>
      </c>
      <c r="N118" s="17">
        <v>2</v>
      </c>
      <c r="O118" s="17"/>
      <c r="P118" s="17"/>
      <c r="Q118" s="17"/>
      <c r="R118" s="17"/>
      <c r="S118" s="17">
        <v>80</v>
      </c>
      <c r="T118" s="17" t="s">
        <v>35</v>
      </c>
      <c r="U118" s="17" t="s">
        <v>35</v>
      </c>
      <c r="V118" s="17">
        <v>1</v>
      </c>
      <c r="W118" s="14" t="s">
        <v>40</v>
      </c>
      <c r="X118" s="15"/>
      <c r="Y118" s="18" t="s">
        <v>443</v>
      </c>
      <c r="Z118" s="19"/>
      <c r="AA118" s="19"/>
      <c r="AB118" s="22"/>
      <c r="AC118" s="22"/>
      <c r="AD118" s="22"/>
      <c r="AE118" s="22"/>
      <c r="AF118" s="22"/>
      <c r="AG118" s="22"/>
    </row>
    <row r="119" spans="1:33" ht="324.75" x14ac:dyDescent="0.25">
      <c r="A119" s="14">
        <f t="shared" si="11"/>
        <v>112</v>
      </c>
      <c r="B119" s="14" t="s">
        <v>30</v>
      </c>
      <c r="C119" s="14">
        <v>4</v>
      </c>
      <c r="D119" s="14" t="s">
        <v>444</v>
      </c>
      <c r="E119" s="15" t="s">
        <v>193</v>
      </c>
      <c r="F119" s="15" t="s">
        <v>445</v>
      </c>
      <c r="G119" s="20">
        <v>5887.2</v>
      </c>
      <c r="H119" s="20">
        <v>3749.81</v>
      </c>
      <c r="I119" s="20">
        <v>7200</v>
      </c>
      <c r="J119" s="20">
        <f t="shared" si="9"/>
        <v>122.29922543823889</v>
      </c>
      <c r="K119" s="13">
        <v>12</v>
      </c>
      <c r="L119" s="16">
        <f t="shared" si="10"/>
        <v>3100</v>
      </c>
      <c r="M119" s="13" t="s">
        <v>46</v>
      </c>
      <c r="N119" s="13">
        <v>2</v>
      </c>
      <c r="O119" s="13"/>
      <c r="P119" s="13"/>
      <c r="Q119" s="13"/>
      <c r="R119" s="13"/>
      <c r="S119" s="13">
        <v>100</v>
      </c>
      <c r="T119" s="13" t="s">
        <v>35</v>
      </c>
      <c r="U119" s="13" t="s">
        <v>35</v>
      </c>
      <c r="V119" s="13">
        <v>1</v>
      </c>
      <c r="W119" s="13" t="s">
        <v>40</v>
      </c>
      <c r="X119" s="15"/>
      <c r="Y119" s="18" t="s">
        <v>446</v>
      </c>
      <c r="Z119" s="19"/>
      <c r="AA119" s="19"/>
      <c r="AB119" s="22"/>
      <c r="AC119" s="22"/>
      <c r="AD119" s="22"/>
      <c r="AE119" s="22"/>
      <c r="AF119" s="22"/>
      <c r="AG119" s="22"/>
    </row>
    <row r="120" spans="1:33" ht="144.75" x14ac:dyDescent="0.25">
      <c r="A120" s="14">
        <f t="shared" si="11"/>
        <v>113</v>
      </c>
      <c r="B120" s="14" t="s">
        <v>30</v>
      </c>
      <c r="C120" s="14">
        <v>4</v>
      </c>
      <c r="D120" s="14" t="s">
        <v>447</v>
      </c>
      <c r="E120" s="15" t="s">
        <v>448</v>
      </c>
      <c r="F120" s="15" t="s">
        <v>449</v>
      </c>
      <c r="G120" s="20">
        <v>6124.09</v>
      </c>
      <c r="H120" s="21">
        <v>3002</v>
      </c>
      <c r="I120" s="21">
        <v>7200</v>
      </c>
      <c r="J120" s="21">
        <f t="shared" si="9"/>
        <v>117.56848772633974</v>
      </c>
      <c r="K120" s="13">
        <v>12</v>
      </c>
      <c r="L120" s="16">
        <f t="shared" si="10"/>
        <v>3100</v>
      </c>
      <c r="M120" s="13" t="s">
        <v>46</v>
      </c>
      <c r="N120" s="13">
        <v>3</v>
      </c>
      <c r="O120" s="13"/>
      <c r="P120" s="13"/>
      <c r="Q120" s="13"/>
      <c r="R120" s="13"/>
      <c r="S120" s="13">
        <v>70</v>
      </c>
      <c r="T120" s="13" t="s">
        <v>35</v>
      </c>
      <c r="U120" s="13" t="s">
        <v>35</v>
      </c>
      <c r="V120" s="13">
        <v>1</v>
      </c>
      <c r="W120" s="13" t="s">
        <v>40</v>
      </c>
      <c r="X120" s="15"/>
      <c r="Y120" s="18" t="s">
        <v>450</v>
      </c>
      <c r="Z120" s="19"/>
      <c r="AA120" s="19"/>
      <c r="AB120" s="22"/>
      <c r="AC120" s="22"/>
      <c r="AD120" s="22"/>
      <c r="AE120" s="22"/>
      <c r="AF120" s="22"/>
      <c r="AG120" s="22"/>
    </row>
    <row r="121" spans="1:33" ht="36.75" x14ac:dyDescent="0.25">
      <c r="A121" s="14">
        <f t="shared" si="11"/>
        <v>114</v>
      </c>
      <c r="B121" s="14" t="s">
        <v>30</v>
      </c>
      <c r="C121" s="14">
        <v>4</v>
      </c>
      <c r="D121" s="13" t="s">
        <v>451</v>
      </c>
      <c r="E121" s="15" t="s">
        <v>452</v>
      </c>
      <c r="F121" s="15" t="s">
        <v>453</v>
      </c>
      <c r="G121" s="16">
        <v>4597.8</v>
      </c>
      <c r="H121" s="16">
        <v>2253.8200000000002</v>
      </c>
      <c r="I121" s="16">
        <v>5400</v>
      </c>
      <c r="J121" s="16">
        <f t="shared" si="9"/>
        <v>117.4474748792901</v>
      </c>
      <c r="K121" s="14">
        <v>12</v>
      </c>
      <c r="L121" s="16">
        <f t="shared" si="10"/>
        <v>3100</v>
      </c>
      <c r="M121" s="16" t="s">
        <v>46</v>
      </c>
      <c r="N121" s="14">
        <v>3</v>
      </c>
      <c r="O121" s="14">
        <v>1</v>
      </c>
      <c r="P121" s="14"/>
      <c r="Q121" s="14"/>
      <c r="R121" s="14">
        <v>1</v>
      </c>
      <c r="S121" s="14">
        <v>80</v>
      </c>
      <c r="T121" s="14" t="s">
        <v>35</v>
      </c>
      <c r="U121" s="14" t="s">
        <v>35</v>
      </c>
      <c r="V121" s="14">
        <v>1</v>
      </c>
      <c r="W121" s="14" t="s">
        <v>40</v>
      </c>
      <c r="X121" s="15"/>
      <c r="Y121" s="18" t="s">
        <v>97</v>
      </c>
      <c r="Z121" s="19"/>
      <c r="AA121" s="19"/>
      <c r="AB121" s="22"/>
      <c r="AC121" s="22"/>
      <c r="AD121" s="22"/>
      <c r="AE121" s="22"/>
      <c r="AF121" s="22"/>
      <c r="AG121" s="22"/>
    </row>
    <row r="122" spans="1:33" ht="36.75" x14ac:dyDescent="0.25">
      <c r="A122" s="14">
        <f t="shared" si="11"/>
        <v>115</v>
      </c>
      <c r="B122" s="14" t="s">
        <v>30</v>
      </c>
      <c r="C122" s="14">
        <v>4</v>
      </c>
      <c r="D122" s="14" t="s">
        <v>454</v>
      </c>
      <c r="E122" s="15" t="s">
        <v>455</v>
      </c>
      <c r="F122" s="15" t="s">
        <v>456</v>
      </c>
      <c r="G122" s="20">
        <v>5748</v>
      </c>
      <c r="H122" s="21">
        <v>5748</v>
      </c>
      <c r="I122" s="21">
        <v>6600</v>
      </c>
      <c r="J122" s="21">
        <f t="shared" si="9"/>
        <v>114.82254697286014</v>
      </c>
      <c r="K122" s="13">
        <v>12</v>
      </c>
      <c r="L122" s="16">
        <f t="shared" si="10"/>
        <v>3100</v>
      </c>
      <c r="M122" s="13" t="s">
        <v>46</v>
      </c>
      <c r="N122" s="13">
        <v>1</v>
      </c>
      <c r="O122" s="13"/>
      <c r="P122" s="13"/>
      <c r="Q122" s="13"/>
      <c r="R122" s="13"/>
      <c r="S122" s="13">
        <v>98</v>
      </c>
      <c r="T122" s="13" t="s">
        <v>35</v>
      </c>
      <c r="U122" s="13" t="s">
        <v>35</v>
      </c>
      <c r="V122" s="13">
        <v>1</v>
      </c>
      <c r="W122" s="13" t="s">
        <v>40</v>
      </c>
      <c r="X122" s="15"/>
      <c r="Y122" s="18" t="s">
        <v>97</v>
      </c>
      <c r="Z122" s="19"/>
      <c r="AA122" s="19"/>
      <c r="AB122" s="22"/>
      <c r="AC122" s="22"/>
      <c r="AD122" s="22"/>
      <c r="AE122" s="22"/>
      <c r="AF122" s="22"/>
      <c r="AG122" s="22"/>
    </row>
    <row r="123" spans="1:33" ht="384.75" x14ac:dyDescent="0.25">
      <c r="A123" s="14">
        <f t="shared" si="11"/>
        <v>116</v>
      </c>
      <c r="B123" s="14" t="s">
        <v>30</v>
      </c>
      <c r="C123" s="14">
        <v>4</v>
      </c>
      <c r="D123" s="13" t="s">
        <v>457</v>
      </c>
      <c r="E123" s="15" t="s">
        <v>458</v>
      </c>
      <c r="F123" s="15" t="s">
        <v>459</v>
      </c>
      <c r="G123" s="16">
        <v>6063</v>
      </c>
      <c r="H123" s="16">
        <v>2972.06</v>
      </c>
      <c r="I123" s="16">
        <v>6720</v>
      </c>
      <c r="J123" s="16">
        <f t="shared" si="9"/>
        <v>110.83621969322117</v>
      </c>
      <c r="K123" s="17">
        <v>12</v>
      </c>
      <c r="L123" s="16">
        <f t="shared" si="10"/>
        <v>3100</v>
      </c>
      <c r="M123" s="16" t="s">
        <v>46</v>
      </c>
      <c r="N123" s="17">
        <v>3</v>
      </c>
      <c r="O123" s="17">
        <v>1</v>
      </c>
      <c r="P123" s="17"/>
      <c r="Q123" s="17"/>
      <c r="R123" s="17">
        <v>1</v>
      </c>
      <c r="S123" s="17">
        <v>100</v>
      </c>
      <c r="T123" s="17" t="s">
        <v>35</v>
      </c>
      <c r="U123" s="17" t="s">
        <v>35</v>
      </c>
      <c r="V123" s="17">
        <v>1</v>
      </c>
      <c r="W123" s="14" t="s">
        <v>40</v>
      </c>
      <c r="X123" s="15" t="s">
        <v>460</v>
      </c>
      <c r="Y123" s="18" t="s">
        <v>461</v>
      </c>
      <c r="Z123" s="19"/>
      <c r="AA123" s="19"/>
      <c r="AB123" s="22"/>
      <c r="AC123" s="22"/>
      <c r="AD123" s="22"/>
      <c r="AE123" s="22"/>
      <c r="AF123" s="22"/>
      <c r="AG123" s="22"/>
    </row>
    <row r="124" spans="1:33" ht="48.75" x14ac:dyDescent="0.25">
      <c r="A124" s="14">
        <f t="shared" si="11"/>
        <v>117</v>
      </c>
      <c r="B124" s="14" t="s">
        <v>30</v>
      </c>
      <c r="C124" s="14">
        <v>4</v>
      </c>
      <c r="D124" s="13" t="s">
        <v>462</v>
      </c>
      <c r="E124" s="15" t="s">
        <v>463</v>
      </c>
      <c r="F124" s="15" t="s">
        <v>464</v>
      </c>
      <c r="G124" s="16">
        <v>6561.6</v>
      </c>
      <c r="H124" s="16">
        <v>6561.6</v>
      </c>
      <c r="I124" s="16">
        <v>7200</v>
      </c>
      <c r="J124" s="16">
        <f t="shared" si="9"/>
        <v>109.72933430870519</v>
      </c>
      <c r="K124" s="17">
        <v>12</v>
      </c>
      <c r="L124" s="16">
        <f t="shared" si="10"/>
        <v>3100</v>
      </c>
      <c r="M124" s="16" t="s">
        <v>46</v>
      </c>
      <c r="N124" s="17">
        <v>1</v>
      </c>
      <c r="O124" s="17"/>
      <c r="P124" s="17"/>
      <c r="Q124" s="17"/>
      <c r="R124" s="17"/>
      <c r="S124" s="17">
        <v>65</v>
      </c>
      <c r="T124" s="17" t="s">
        <v>35</v>
      </c>
      <c r="U124" s="17" t="s">
        <v>35</v>
      </c>
      <c r="V124" s="17">
        <v>1</v>
      </c>
      <c r="W124" s="14" t="s">
        <v>40</v>
      </c>
      <c r="X124" s="15"/>
      <c r="Y124" s="18" t="s">
        <v>97</v>
      </c>
      <c r="Z124" s="19"/>
      <c r="AA124" s="19"/>
      <c r="AB124" s="22"/>
      <c r="AC124" s="22"/>
      <c r="AD124" s="22"/>
      <c r="AE124" s="22"/>
      <c r="AF124" s="22"/>
      <c r="AG124" s="22"/>
    </row>
    <row r="125" spans="1:33" ht="72.75" x14ac:dyDescent="0.25">
      <c r="A125" s="14">
        <f t="shared" si="11"/>
        <v>118</v>
      </c>
      <c r="B125" s="14" t="s">
        <v>30</v>
      </c>
      <c r="C125" s="14">
        <v>4</v>
      </c>
      <c r="D125" s="13" t="s">
        <v>465</v>
      </c>
      <c r="E125" s="15" t="s">
        <v>291</v>
      </c>
      <c r="F125" s="15" t="s">
        <v>466</v>
      </c>
      <c r="G125" s="16">
        <v>5797.8</v>
      </c>
      <c r="H125" s="16">
        <v>2842.06</v>
      </c>
      <c r="I125" s="16">
        <v>6000</v>
      </c>
      <c r="J125" s="20">
        <f t="shared" si="9"/>
        <v>103.4875297526648</v>
      </c>
      <c r="K125" s="14">
        <v>12</v>
      </c>
      <c r="L125" s="16">
        <f t="shared" si="10"/>
        <v>3100</v>
      </c>
      <c r="M125" s="16" t="s">
        <v>467</v>
      </c>
      <c r="N125" s="14">
        <v>3</v>
      </c>
      <c r="O125" s="14">
        <v>1</v>
      </c>
      <c r="P125" s="14"/>
      <c r="Q125" s="14"/>
      <c r="R125" s="14">
        <v>1</v>
      </c>
      <c r="S125" s="14">
        <v>72</v>
      </c>
      <c r="T125" s="14" t="s">
        <v>35</v>
      </c>
      <c r="U125" s="14" t="s">
        <v>35</v>
      </c>
      <c r="V125" s="14">
        <v>1</v>
      </c>
      <c r="W125" s="14" t="s">
        <v>40</v>
      </c>
      <c r="X125" s="15" t="s">
        <v>468</v>
      </c>
      <c r="Y125" s="18" t="s">
        <v>469</v>
      </c>
      <c r="Z125" s="19"/>
      <c r="AA125" s="19"/>
      <c r="AB125" s="22"/>
      <c r="AC125" s="22"/>
      <c r="AD125" s="22"/>
      <c r="AE125" s="22"/>
      <c r="AF125" s="22"/>
      <c r="AG125" s="22"/>
    </row>
    <row r="126" spans="1:33" ht="108.75" x14ac:dyDescent="0.25">
      <c r="A126" s="14">
        <f t="shared" si="11"/>
        <v>119</v>
      </c>
      <c r="B126" s="14" t="s">
        <v>30</v>
      </c>
      <c r="C126" s="14">
        <v>4</v>
      </c>
      <c r="D126" s="14" t="s">
        <v>470</v>
      </c>
      <c r="E126" s="15" t="s">
        <v>471</v>
      </c>
      <c r="F126" s="15" t="s">
        <v>449</v>
      </c>
      <c r="G126" s="20">
        <v>7050.83</v>
      </c>
      <c r="H126" s="21">
        <v>2866.19</v>
      </c>
      <c r="I126" s="21">
        <v>7200</v>
      </c>
      <c r="J126" s="21">
        <f t="shared" si="9"/>
        <v>102.11563744977541</v>
      </c>
      <c r="K126" s="13">
        <v>12</v>
      </c>
      <c r="L126" s="16">
        <f t="shared" si="10"/>
        <v>3100</v>
      </c>
      <c r="M126" s="13" t="s">
        <v>46</v>
      </c>
      <c r="N126" s="13">
        <v>4</v>
      </c>
      <c r="O126" s="13">
        <v>2</v>
      </c>
      <c r="P126" s="13"/>
      <c r="Q126" s="13"/>
      <c r="R126" s="13">
        <v>2</v>
      </c>
      <c r="S126" s="13">
        <v>70</v>
      </c>
      <c r="T126" s="13" t="s">
        <v>35</v>
      </c>
      <c r="U126" s="13" t="s">
        <v>35</v>
      </c>
      <c r="V126" s="13">
        <v>1</v>
      </c>
      <c r="W126" s="13" t="s">
        <v>40</v>
      </c>
      <c r="X126" s="15"/>
      <c r="Y126" s="18" t="s">
        <v>472</v>
      </c>
      <c r="Z126" s="24"/>
      <c r="AA126" s="24"/>
      <c r="AB126" s="24"/>
      <c r="AC126" s="24"/>
      <c r="AD126" s="24"/>
      <c r="AE126" s="24"/>
      <c r="AF126" s="24"/>
      <c r="AG126" s="24"/>
    </row>
    <row r="127" spans="1:33" ht="36.75" x14ac:dyDescent="0.25">
      <c r="A127" s="14">
        <f t="shared" si="11"/>
        <v>120</v>
      </c>
      <c r="B127" s="14" t="s">
        <v>30</v>
      </c>
      <c r="C127" s="14">
        <v>4</v>
      </c>
      <c r="D127" s="13" t="s">
        <v>473</v>
      </c>
      <c r="E127" s="15" t="s">
        <v>474</v>
      </c>
      <c r="F127" s="15" t="s">
        <v>205</v>
      </c>
      <c r="G127" s="16">
        <v>6544.2</v>
      </c>
      <c r="H127" s="16">
        <v>2660.24</v>
      </c>
      <c r="I127" s="16">
        <v>6504</v>
      </c>
      <c r="J127" s="16">
        <f t="shared" si="9"/>
        <v>99.385715595489145</v>
      </c>
      <c r="K127" s="17">
        <v>12</v>
      </c>
      <c r="L127" s="16">
        <f t="shared" si="10"/>
        <v>3100</v>
      </c>
      <c r="M127" s="16" t="s">
        <v>46</v>
      </c>
      <c r="N127" s="17">
        <v>4</v>
      </c>
      <c r="O127" s="17">
        <v>2</v>
      </c>
      <c r="P127" s="17"/>
      <c r="Q127" s="17"/>
      <c r="R127" s="17">
        <v>1</v>
      </c>
      <c r="S127" s="17">
        <v>60</v>
      </c>
      <c r="T127" s="17" t="s">
        <v>35</v>
      </c>
      <c r="U127" s="17" t="s">
        <v>35</v>
      </c>
      <c r="V127" s="17">
        <v>1</v>
      </c>
      <c r="W127" s="14" t="s">
        <v>40</v>
      </c>
      <c r="X127" s="15"/>
      <c r="Y127" s="18" t="s">
        <v>97</v>
      </c>
      <c r="Z127" s="24"/>
      <c r="AA127" s="24"/>
      <c r="AB127" s="24"/>
      <c r="AC127" s="24"/>
      <c r="AD127" s="24"/>
      <c r="AE127" s="24"/>
      <c r="AF127" s="24"/>
      <c r="AG127" s="24"/>
    </row>
    <row r="128" spans="1:33" ht="168.75" x14ac:dyDescent="0.25">
      <c r="A128" s="14">
        <f t="shared" si="11"/>
        <v>121</v>
      </c>
      <c r="B128" s="14" t="s">
        <v>30</v>
      </c>
      <c r="C128" s="14">
        <v>4</v>
      </c>
      <c r="D128" s="13" t="s">
        <v>475</v>
      </c>
      <c r="E128" s="15" t="s">
        <v>315</v>
      </c>
      <c r="F128" s="15" t="s">
        <v>476</v>
      </c>
      <c r="G128" s="16">
        <v>7998.1</v>
      </c>
      <c r="H128" s="16">
        <v>3251.26</v>
      </c>
      <c r="I128" s="16">
        <v>7920</v>
      </c>
      <c r="J128" s="16">
        <f t="shared" si="9"/>
        <v>99.023518085545305</v>
      </c>
      <c r="K128" s="17">
        <v>12</v>
      </c>
      <c r="L128" s="16">
        <f t="shared" si="10"/>
        <v>3100</v>
      </c>
      <c r="M128" s="16" t="s">
        <v>46</v>
      </c>
      <c r="N128" s="17">
        <v>4</v>
      </c>
      <c r="O128" s="17">
        <v>2</v>
      </c>
      <c r="P128" s="17"/>
      <c r="Q128" s="17"/>
      <c r="R128" s="17">
        <v>1</v>
      </c>
      <c r="S128" s="17">
        <v>60</v>
      </c>
      <c r="T128" s="17" t="s">
        <v>35</v>
      </c>
      <c r="U128" s="17" t="s">
        <v>35</v>
      </c>
      <c r="V128" s="17">
        <v>1</v>
      </c>
      <c r="W128" s="14" t="s">
        <v>40</v>
      </c>
      <c r="X128" s="15"/>
      <c r="Y128" s="18" t="s">
        <v>477</v>
      </c>
      <c r="Z128" s="19"/>
      <c r="AA128" s="19"/>
      <c r="AB128" s="19"/>
      <c r="AC128" s="19"/>
      <c r="AD128" s="19"/>
      <c r="AE128" s="19"/>
      <c r="AF128" s="19"/>
      <c r="AG128" s="19"/>
    </row>
    <row r="129" spans="1:33" ht="36.75" x14ac:dyDescent="0.25">
      <c r="A129" s="14">
        <f t="shared" si="11"/>
        <v>122</v>
      </c>
      <c r="B129" s="14" t="s">
        <v>30</v>
      </c>
      <c r="C129" s="14">
        <v>4</v>
      </c>
      <c r="D129" s="13" t="s">
        <v>478</v>
      </c>
      <c r="E129" s="15" t="s">
        <v>479</v>
      </c>
      <c r="F129" s="15" t="s">
        <v>480</v>
      </c>
      <c r="G129" s="16">
        <v>6168</v>
      </c>
      <c r="H129" s="16">
        <v>6168</v>
      </c>
      <c r="I129" s="16">
        <v>6000</v>
      </c>
      <c r="J129" s="16">
        <f t="shared" si="9"/>
        <v>97.276264591439684</v>
      </c>
      <c r="K129" s="17">
        <v>12</v>
      </c>
      <c r="L129" s="16">
        <f t="shared" si="10"/>
        <v>3100</v>
      </c>
      <c r="M129" s="16" t="s">
        <v>46</v>
      </c>
      <c r="N129" s="17">
        <v>1</v>
      </c>
      <c r="O129" s="17"/>
      <c r="P129" s="17"/>
      <c r="Q129" s="17"/>
      <c r="R129" s="17"/>
      <c r="S129" s="17">
        <v>70</v>
      </c>
      <c r="T129" s="17" t="s">
        <v>35</v>
      </c>
      <c r="U129" s="17" t="s">
        <v>35</v>
      </c>
      <c r="V129" s="17">
        <v>1</v>
      </c>
      <c r="W129" s="14" t="s">
        <v>40</v>
      </c>
      <c r="X129" s="15"/>
      <c r="Y129" s="18" t="s">
        <v>97</v>
      </c>
      <c r="Z129" s="19"/>
      <c r="AA129" s="19"/>
      <c r="AB129" s="22"/>
      <c r="AC129" s="22"/>
      <c r="AD129" s="22"/>
      <c r="AE129" s="22"/>
      <c r="AF129" s="22"/>
      <c r="AG129" s="22"/>
    </row>
    <row r="130" spans="1:33" ht="156.75" x14ac:dyDescent="0.25">
      <c r="A130" s="14">
        <f t="shared" si="11"/>
        <v>123</v>
      </c>
      <c r="B130" s="14" t="s">
        <v>30</v>
      </c>
      <c r="C130" s="14">
        <v>4</v>
      </c>
      <c r="D130" s="13" t="s">
        <v>481</v>
      </c>
      <c r="E130" s="15" t="s">
        <v>482</v>
      </c>
      <c r="F130" s="15" t="s">
        <v>483</v>
      </c>
      <c r="G130" s="16">
        <v>5194.04</v>
      </c>
      <c r="H130" s="16">
        <v>2546.1</v>
      </c>
      <c r="I130" s="16">
        <v>4980</v>
      </c>
      <c r="J130" s="16">
        <f t="shared" si="9"/>
        <v>95.879122994817138</v>
      </c>
      <c r="K130" s="17">
        <v>12</v>
      </c>
      <c r="L130" s="16">
        <f t="shared" si="10"/>
        <v>3100</v>
      </c>
      <c r="M130" s="16" t="s">
        <v>46</v>
      </c>
      <c r="N130" s="17">
        <v>3</v>
      </c>
      <c r="O130" s="17"/>
      <c r="P130" s="17"/>
      <c r="Q130" s="17">
        <v>2</v>
      </c>
      <c r="R130" s="17"/>
      <c r="S130" s="17">
        <v>70</v>
      </c>
      <c r="T130" s="17" t="s">
        <v>35</v>
      </c>
      <c r="U130" s="17" t="s">
        <v>35</v>
      </c>
      <c r="V130" s="17">
        <v>1</v>
      </c>
      <c r="W130" s="14" t="s">
        <v>40</v>
      </c>
      <c r="X130" s="15"/>
      <c r="Y130" s="18" t="s">
        <v>484</v>
      </c>
      <c r="Z130" s="19"/>
      <c r="AA130" s="19"/>
      <c r="AB130" s="22"/>
      <c r="AC130" s="22"/>
      <c r="AD130" s="22"/>
      <c r="AE130" s="22"/>
      <c r="AF130" s="22"/>
      <c r="AG130" s="22"/>
    </row>
    <row r="131" spans="1:33" ht="60.75" x14ac:dyDescent="0.25">
      <c r="A131" s="14">
        <f t="shared" si="11"/>
        <v>124</v>
      </c>
      <c r="B131" s="14" t="s">
        <v>30</v>
      </c>
      <c r="C131" s="14">
        <v>4</v>
      </c>
      <c r="D131" s="13" t="s">
        <v>485</v>
      </c>
      <c r="E131" s="15" t="s">
        <v>486</v>
      </c>
      <c r="F131" s="15" t="s">
        <v>487</v>
      </c>
      <c r="G131" s="16">
        <v>5079.71</v>
      </c>
      <c r="H131" s="16">
        <v>2490.06</v>
      </c>
      <c r="I131" s="16">
        <v>4800</v>
      </c>
      <c r="J131" s="21">
        <f t="shared" si="9"/>
        <v>94.49358329510936</v>
      </c>
      <c r="K131" s="17">
        <v>12</v>
      </c>
      <c r="L131" s="16">
        <f t="shared" si="10"/>
        <v>3100</v>
      </c>
      <c r="M131" s="16" t="s">
        <v>488</v>
      </c>
      <c r="N131" s="17">
        <v>3</v>
      </c>
      <c r="O131" s="17">
        <v>1</v>
      </c>
      <c r="P131" s="17"/>
      <c r="Q131" s="17"/>
      <c r="R131" s="17">
        <v>1</v>
      </c>
      <c r="S131" s="17">
        <v>66</v>
      </c>
      <c r="T131" s="17" t="s">
        <v>35</v>
      </c>
      <c r="U131" s="17" t="s">
        <v>35</v>
      </c>
      <c r="V131" s="17">
        <v>1</v>
      </c>
      <c r="W131" s="14" t="s">
        <v>40</v>
      </c>
      <c r="X131" s="15" t="s">
        <v>489</v>
      </c>
      <c r="Y131" s="18" t="s">
        <v>490</v>
      </c>
      <c r="Z131" s="19"/>
      <c r="AA131" s="19"/>
      <c r="AB131" s="22"/>
      <c r="AC131" s="22"/>
      <c r="AD131" s="22"/>
      <c r="AE131" s="22"/>
      <c r="AF131" s="22"/>
      <c r="AG131" s="22"/>
    </row>
    <row r="132" spans="1:33" ht="36.75" x14ac:dyDescent="0.25">
      <c r="A132" s="14">
        <f t="shared" si="11"/>
        <v>125</v>
      </c>
      <c r="B132" s="14" t="s">
        <v>30</v>
      </c>
      <c r="C132" s="14">
        <v>4</v>
      </c>
      <c r="D132" s="13" t="s">
        <v>491</v>
      </c>
      <c r="E132" s="15" t="s">
        <v>492</v>
      </c>
      <c r="F132" s="15" t="s">
        <v>493</v>
      </c>
      <c r="G132" s="16">
        <v>6447.4</v>
      </c>
      <c r="H132" s="16">
        <v>2620.89</v>
      </c>
      <c r="I132" s="16">
        <v>6000</v>
      </c>
      <c r="J132" s="16">
        <f t="shared" si="9"/>
        <v>93.060768681949327</v>
      </c>
      <c r="K132" s="17">
        <v>12</v>
      </c>
      <c r="L132" s="16">
        <f t="shared" si="10"/>
        <v>3100</v>
      </c>
      <c r="M132" s="16" t="s">
        <v>46</v>
      </c>
      <c r="N132" s="17">
        <v>4</v>
      </c>
      <c r="O132" s="17">
        <v>2</v>
      </c>
      <c r="P132" s="17"/>
      <c r="Q132" s="17"/>
      <c r="R132" s="17">
        <v>2</v>
      </c>
      <c r="S132" s="17">
        <v>47</v>
      </c>
      <c r="T132" s="17" t="s">
        <v>35</v>
      </c>
      <c r="U132" s="17" t="s">
        <v>35</v>
      </c>
      <c r="V132" s="17">
        <v>1</v>
      </c>
      <c r="W132" s="14" t="s">
        <v>40</v>
      </c>
      <c r="X132" s="15"/>
      <c r="Y132" s="18" t="s">
        <v>97</v>
      </c>
      <c r="Z132" s="19"/>
      <c r="AA132" s="19"/>
      <c r="AB132" s="22"/>
      <c r="AC132" s="22"/>
      <c r="AD132" s="22"/>
      <c r="AE132" s="22"/>
      <c r="AF132" s="22"/>
      <c r="AG132" s="22"/>
    </row>
    <row r="133" spans="1:33" ht="60.75" x14ac:dyDescent="0.25">
      <c r="A133" s="14">
        <f t="shared" si="11"/>
        <v>126</v>
      </c>
      <c r="B133" s="14" t="s">
        <v>30</v>
      </c>
      <c r="C133" s="14">
        <v>4</v>
      </c>
      <c r="D133" s="14" t="s">
        <v>494</v>
      </c>
      <c r="E133" s="15" t="s">
        <v>495</v>
      </c>
      <c r="F133" s="15" t="s">
        <v>496</v>
      </c>
      <c r="G133" s="20">
        <v>5996.81</v>
      </c>
      <c r="H133" s="20">
        <v>3819.63</v>
      </c>
      <c r="I133" s="20">
        <v>5160</v>
      </c>
      <c r="J133" s="20">
        <f t="shared" si="9"/>
        <v>86.045747655837005</v>
      </c>
      <c r="K133" s="15">
        <v>12</v>
      </c>
      <c r="L133" s="16">
        <f t="shared" si="10"/>
        <v>3100</v>
      </c>
      <c r="M133" s="15" t="s">
        <v>46</v>
      </c>
      <c r="N133" s="15">
        <v>2</v>
      </c>
      <c r="O133" s="15"/>
      <c r="P133" s="15"/>
      <c r="Q133" s="15"/>
      <c r="R133" s="15">
        <v>1</v>
      </c>
      <c r="S133" s="15">
        <v>37</v>
      </c>
      <c r="T133" s="15" t="s">
        <v>35</v>
      </c>
      <c r="U133" s="15" t="s">
        <v>35</v>
      </c>
      <c r="V133" s="15">
        <v>1</v>
      </c>
      <c r="W133" s="15" t="s">
        <v>40</v>
      </c>
      <c r="X133" s="15" t="s">
        <v>497</v>
      </c>
      <c r="Y133" s="18" t="s">
        <v>97</v>
      </c>
      <c r="Z133" s="24"/>
      <c r="AA133" s="24"/>
      <c r="AB133" s="24"/>
      <c r="AC133" s="24"/>
      <c r="AD133" s="24"/>
      <c r="AE133" s="24"/>
      <c r="AF133" s="24"/>
      <c r="AG133" s="24"/>
    </row>
    <row r="134" spans="1:33" ht="60.75" x14ac:dyDescent="0.25">
      <c r="A134" s="14">
        <f t="shared" si="11"/>
        <v>127</v>
      </c>
      <c r="B134" s="14" t="s">
        <v>30</v>
      </c>
      <c r="C134" s="14">
        <v>4</v>
      </c>
      <c r="D134" s="13" t="s">
        <v>498</v>
      </c>
      <c r="E134" s="15" t="s">
        <v>86</v>
      </c>
      <c r="F134" s="15" t="s">
        <v>499</v>
      </c>
      <c r="G134" s="16">
        <v>4746</v>
      </c>
      <c r="H134" s="16">
        <v>4746</v>
      </c>
      <c r="I134" s="16">
        <v>3864</v>
      </c>
      <c r="J134" s="16">
        <f t="shared" si="9"/>
        <v>81.415929203539818</v>
      </c>
      <c r="K134" s="17">
        <v>12</v>
      </c>
      <c r="L134" s="16">
        <f t="shared" si="10"/>
        <v>3100</v>
      </c>
      <c r="M134" s="16" t="s">
        <v>46</v>
      </c>
      <c r="N134" s="17">
        <v>1</v>
      </c>
      <c r="O134" s="17"/>
      <c r="P134" s="17"/>
      <c r="Q134" s="17"/>
      <c r="R134" s="17"/>
      <c r="S134" s="17">
        <v>35</v>
      </c>
      <c r="T134" s="17" t="s">
        <v>35</v>
      </c>
      <c r="U134" s="17" t="s">
        <v>35</v>
      </c>
      <c r="V134" s="17">
        <v>1</v>
      </c>
      <c r="W134" s="14" t="s">
        <v>40</v>
      </c>
      <c r="X134" s="15"/>
      <c r="Y134" s="18" t="s">
        <v>500</v>
      </c>
      <c r="Z134" s="19"/>
      <c r="AA134" s="19"/>
      <c r="AB134" s="22"/>
      <c r="AC134" s="22"/>
      <c r="AD134" s="22"/>
      <c r="AE134" s="22"/>
      <c r="AF134" s="22"/>
      <c r="AG134" s="22"/>
    </row>
    <row r="135" spans="1:33" ht="72.75" x14ac:dyDescent="0.25">
      <c r="A135" s="14">
        <f t="shared" si="11"/>
        <v>128</v>
      </c>
      <c r="B135" s="14" t="s">
        <v>30</v>
      </c>
      <c r="C135" s="14">
        <v>4</v>
      </c>
      <c r="D135" s="13" t="s">
        <v>501</v>
      </c>
      <c r="E135" s="15" t="s">
        <v>502</v>
      </c>
      <c r="F135" s="15" t="s">
        <v>503</v>
      </c>
      <c r="G135" s="16">
        <v>7467.6</v>
      </c>
      <c r="H135" s="16">
        <v>3035.61</v>
      </c>
      <c r="I135" s="16">
        <v>6000</v>
      </c>
      <c r="J135" s="20">
        <f t="shared" si="9"/>
        <v>80.347099469709136</v>
      </c>
      <c r="K135" s="14">
        <v>12</v>
      </c>
      <c r="L135" s="16">
        <f t="shared" si="10"/>
        <v>3100</v>
      </c>
      <c r="M135" s="16" t="s">
        <v>34</v>
      </c>
      <c r="N135" s="14">
        <v>4</v>
      </c>
      <c r="O135" s="14">
        <v>2</v>
      </c>
      <c r="P135" s="14"/>
      <c r="Q135" s="14"/>
      <c r="R135" s="14">
        <v>2</v>
      </c>
      <c r="S135" s="14">
        <v>79</v>
      </c>
      <c r="T135" s="14" t="s">
        <v>35</v>
      </c>
      <c r="U135" s="14" t="s">
        <v>35</v>
      </c>
      <c r="V135" s="14">
        <v>1</v>
      </c>
      <c r="W135" s="14" t="s">
        <v>40</v>
      </c>
      <c r="X135" s="15" t="s">
        <v>504</v>
      </c>
      <c r="Y135" s="18" t="s">
        <v>505</v>
      </c>
      <c r="Z135" s="19"/>
      <c r="AA135" s="19"/>
      <c r="AB135" s="19"/>
      <c r="AC135" s="19"/>
      <c r="AD135" s="19"/>
      <c r="AE135" s="19"/>
      <c r="AF135" s="19"/>
      <c r="AG135" s="19"/>
    </row>
    <row r="136" spans="1:33" ht="72.75" x14ac:dyDescent="0.25">
      <c r="A136" s="14">
        <f t="shared" si="11"/>
        <v>129</v>
      </c>
      <c r="B136" s="14" t="s">
        <v>30</v>
      </c>
      <c r="C136" s="14">
        <v>4</v>
      </c>
      <c r="D136" s="13" t="s">
        <v>506</v>
      </c>
      <c r="E136" s="15" t="s">
        <v>507</v>
      </c>
      <c r="F136" s="15" t="s">
        <v>508</v>
      </c>
      <c r="G136" s="16">
        <v>8454.7999999999993</v>
      </c>
      <c r="H136" s="16">
        <v>4144.51</v>
      </c>
      <c r="I136" s="16">
        <v>6720</v>
      </c>
      <c r="J136" s="16">
        <f t="shared" ref="J136:J167" si="12">I136/G136%</f>
        <v>79.48147797700716</v>
      </c>
      <c r="K136" s="14">
        <v>12</v>
      </c>
      <c r="L136" s="16">
        <f t="shared" ref="L136:L167" si="13">IF(G136&lt;13049.14,IF(I136-G136*0.14&gt;3100,3100,I136-G136*0.14),0)*K136/12</f>
        <v>3100</v>
      </c>
      <c r="M136" s="16" t="s">
        <v>34</v>
      </c>
      <c r="N136" s="14">
        <v>3</v>
      </c>
      <c r="O136" s="14">
        <v>1</v>
      </c>
      <c r="P136" s="14"/>
      <c r="Q136" s="14"/>
      <c r="R136" s="14">
        <v>1</v>
      </c>
      <c r="S136" s="14">
        <v>60</v>
      </c>
      <c r="T136" s="14" t="s">
        <v>35</v>
      </c>
      <c r="U136" s="14" t="s">
        <v>35</v>
      </c>
      <c r="V136" s="14">
        <v>1</v>
      </c>
      <c r="W136" s="14" t="s">
        <v>40</v>
      </c>
      <c r="X136" s="15"/>
      <c r="Y136" s="18" t="s">
        <v>509</v>
      </c>
      <c r="Z136" s="24"/>
      <c r="AA136" s="24"/>
      <c r="AB136" s="24"/>
      <c r="AC136" s="24"/>
      <c r="AD136" s="24"/>
      <c r="AE136" s="24"/>
      <c r="AF136" s="24"/>
      <c r="AG136" s="24"/>
    </row>
    <row r="137" spans="1:33" ht="156.75" x14ac:dyDescent="0.25">
      <c r="A137" s="14">
        <f t="shared" ref="A137:A168" si="14">A136+1</f>
        <v>130</v>
      </c>
      <c r="B137" s="14" t="s">
        <v>30</v>
      </c>
      <c r="C137" s="14">
        <v>4</v>
      </c>
      <c r="D137" s="14" t="s">
        <v>510</v>
      </c>
      <c r="E137" s="15" t="s">
        <v>511</v>
      </c>
      <c r="F137" s="15" t="s">
        <v>512</v>
      </c>
      <c r="G137" s="20">
        <v>5957.6</v>
      </c>
      <c r="H137" s="21">
        <v>2421.79</v>
      </c>
      <c r="I137" s="21">
        <v>4560</v>
      </c>
      <c r="J137" s="21">
        <f t="shared" si="12"/>
        <v>76.540888948569886</v>
      </c>
      <c r="K137" s="13">
        <v>12</v>
      </c>
      <c r="L137" s="16">
        <f t="shared" si="13"/>
        <v>3100</v>
      </c>
      <c r="M137" s="13" t="s">
        <v>46</v>
      </c>
      <c r="N137" s="13">
        <v>4</v>
      </c>
      <c r="O137" s="13">
        <v>2</v>
      </c>
      <c r="P137" s="13"/>
      <c r="Q137" s="13"/>
      <c r="R137" s="13">
        <v>2</v>
      </c>
      <c r="S137" s="13">
        <v>65</v>
      </c>
      <c r="T137" s="13" t="s">
        <v>35</v>
      </c>
      <c r="U137" s="13" t="s">
        <v>35</v>
      </c>
      <c r="V137" s="13">
        <v>1</v>
      </c>
      <c r="W137" s="13" t="s">
        <v>40</v>
      </c>
      <c r="X137" s="15"/>
      <c r="Y137" s="18" t="s">
        <v>513</v>
      </c>
      <c r="Z137" s="19"/>
      <c r="AA137" s="19"/>
      <c r="AB137" s="22"/>
      <c r="AC137" s="22"/>
      <c r="AD137" s="22"/>
      <c r="AE137" s="22"/>
      <c r="AF137" s="22"/>
      <c r="AG137" s="22"/>
    </row>
    <row r="138" spans="1:33" ht="228.75" x14ac:dyDescent="0.25">
      <c r="A138" s="14">
        <f t="shared" si="14"/>
        <v>131</v>
      </c>
      <c r="B138" s="14" t="s">
        <v>30</v>
      </c>
      <c r="C138" s="14">
        <v>4</v>
      </c>
      <c r="D138" s="14" t="s">
        <v>514</v>
      </c>
      <c r="E138" s="15" t="s">
        <v>515</v>
      </c>
      <c r="F138" s="15" t="s">
        <v>516</v>
      </c>
      <c r="G138" s="20">
        <v>10199.049999999999</v>
      </c>
      <c r="H138" s="21">
        <v>3695.31</v>
      </c>
      <c r="I138" s="21">
        <v>7790</v>
      </c>
      <c r="J138" s="21">
        <f t="shared" si="12"/>
        <v>76.379662811732473</v>
      </c>
      <c r="K138" s="13">
        <v>12</v>
      </c>
      <c r="L138" s="16">
        <f t="shared" si="13"/>
        <v>3100</v>
      </c>
      <c r="M138" s="13" t="s">
        <v>46</v>
      </c>
      <c r="N138" s="13">
        <v>4</v>
      </c>
      <c r="O138" s="13">
        <v>1</v>
      </c>
      <c r="P138" s="13"/>
      <c r="Q138" s="13"/>
      <c r="R138" s="13">
        <v>1</v>
      </c>
      <c r="S138" s="13">
        <v>130</v>
      </c>
      <c r="T138" s="13" t="s">
        <v>35</v>
      </c>
      <c r="U138" s="13" t="s">
        <v>35</v>
      </c>
      <c r="V138" s="13">
        <v>1</v>
      </c>
      <c r="W138" s="13" t="s">
        <v>40</v>
      </c>
      <c r="X138" s="15"/>
      <c r="Y138" s="18" t="s">
        <v>517</v>
      </c>
      <c r="Z138" s="19"/>
      <c r="AA138" s="19"/>
      <c r="AB138" s="22"/>
      <c r="AC138" s="22"/>
      <c r="AD138" s="22"/>
      <c r="AE138" s="22"/>
      <c r="AF138" s="22"/>
      <c r="AG138" s="22"/>
    </row>
    <row r="139" spans="1:33" ht="228.75" x14ac:dyDescent="0.25">
      <c r="A139" s="14">
        <f t="shared" si="14"/>
        <v>132</v>
      </c>
      <c r="B139" s="14" t="s">
        <v>30</v>
      </c>
      <c r="C139" s="14">
        <v>4</v>
      </c>
      <c r="D139" s="13" t="s">
        <v>518</v>
      </c>
      <c r="E139" s="15" t="s">
        <v>409</v>
      </c>
      <c r="F139" s="15" t="s">
        <v>519</v>
      </c>
      <c r="G139" s="16">
        <v>9672.9</v>
      </c>
      <c r="H139" s="16">
        <v>4741.62</v>
      </c>
      <c r="I139" s="16">
        <v>7200</v>
      </c>
      <c r="J139" s="16">
        <f t="shared" si="12"/>
        <v>74.434761033402594</v>
      </c>
      <c r="K139" s="17">
        <v>12</v>
      </c>
      <c r="L139" s="16">
        <f t="shared" si="13"/>
        <v>3100</v>
      </c>
      <c r="M139" s="16" t="s">
        <v>46</v>
      </c>
      <c r="N139" s="17">
        <v>3</v>
      </c>
      <c r="O139" s="17">
        <v>2</v>
      </c>
      <c r="P139" s="17"/>
      <c r="Q139" s="17"/>
      <c r="R139" s="17"/>
      <c r="S139" s="17">
        <v>90</v>
      </c>
      <c r="T139" s="17" t="s">
        <v>35</v>
      </c>
      <c r="U139" s="17" t="s">
        <v>35</v>
      </c>
      <c r="V139" s="17">
        <v>1</v>
      </c>
      <c r="W139" s="14" t="s">
        <v>40</v>
      </c>
      <c r="X139" s="15"/>
      <c r="Y139" s="18" t="s">
        <v>520</v>
      </c>
      <c r="Z139" s="19"/>
      <c r="AA139" s="19"/>
      <c r="AB139" s="22"/>
      <c r="AC139" s="22"/>
      <c r="AD139" s="22"/>
      <c r="AE139" s="22"/>
      <c r="AF139" s="22"/>
      <c r="AG139" s="22"/>
    </row>
    <row r="140" spans="1:33" ht="180.75" x14ac:dyDescent="0.25">
      <c r="A140" s="14">
        <f t="shared" si="14"/>
        <v>133</v>
      </c>
      <c r="B140" s="14" t="s">
        <v>30</v>
      </c>
      <c r="C140" s="14">
        <v>4</v>
      </c>
      <c r="D140" s="13" t="s">
        <v>521</v>
      </c>
      <c r="E140" s="15" t="s">
        <v>261</v>
      </c>
      <c r="F140" s="15" t="s">
        <v>522</v>
      </c>
      <c r="G140" s="16">
        <v>8122.2</v>
      </c>
      <c r="H140" s="16">
        <v>5173.38</v>
      </c>
      <c r="I140" s="16">
        <v>6000</v>
      </c>
      <c r="J140" s="16">
        <f t="shared" si="12"/>
        <v>73.871611139838961</v>
      </c>
      <c r="K140" s="17">
        <v>12</v>
      </c>
      <c r="L140" s="16">
        <f t="shared" si="13"/>
        <v>3100</v>
      </c>
      <c r="M140" s="16" t="s">
        <v>46</v>
      </c>
      <c r="N140" s="17">
        <v>2</v>
      </c>
      <c r="O140" s="17"/>
      <c r="P140" s="17"/>
      <c r="Q140" s="17"/>
      <c r="R140" s="17"/>
      <c r="S140" s="17">
        <v>53</v>
      </c>
      <c r="T140" s="17" t="s">
        <v>35</v>
      </c>
      <c r="U140" s="17" t="s">
        <v>35</v>
      </c>
      <c r="V140" s="17">
        <v>1</v>
      </c>
      <c r="W140" s="14" t="s">
        <v>40</v>
      </c>
      <c r="X140" s="15"/>
      <c r="Y140" s="18" t="s">
        <v>523</v>
      </c>
      <c r="Z140" s="19"/>
      <c r="AA140" s="19"/>
      <c r="AB140" s="22"/>
      <c r="AC140" s="22"/>
      <c r="AD140" s="22"/>
      <c r="AE140" s="22"/>
      <c r="AF140" s="22"/>
      <c r="AG140" s="22"/>
    </row>
    <row r="141" spans="1:33" ht="72.75" x14ac:dyDescent="0.25">
      <c r="A141" s="14">
        <f t="shared" si="14"/>
        <v>134</v>
      </c>
      <c r="B141" s="14" t="s">
        <v>30</v>
      </c>
      <c r="C141" s="14">
        <v>4</v>
      </c>
      <c r="D141" s="13" t="s">
        <v>524</v>
      </c>
      <c r="E141" s="15" t="s">
        <v>525</v>
      </c>
      <c r="F141" s="15" t="s">
        <v>526</v>
      </c>
      <c r="G141" s="16">
        <v>8282.4</v>
      </c>
      <c r="H141" s="16">
        <v>5275.41</v>
      </c>
      <c r="I141" s="16">
        <v>6000</v>
      </c>
      <c r="J141" s="16">
        <f t="shared" si="12"/>
        <v>72.442770211532888</v>
      </c>
      <c r="K141" s="14">
        <v>12</v>
      </c>
      <c r="L141" s="16">
        <f t="shared" si="13"/>
        <v>3100</v>
      </c>
      <c r="M141" s="16" t="s">
        <v>46</v>
      </c>
      <c r="N141" s="17">
        <v>2</v>
      </c>
      <c r="O141" s="17"/>
      <c r="P141" s="17"/>
      <c r="Q141" s="17"/>
      <c r="R141" s="17"/>
      <c r="S141" s="17">
        <v>70</v>
      </c>
      <c r="T141" s="17" t="s">
        <v>35</v>
      </c>
      <c r="U141" s="17" t="s">
        <v>35</v>
      </c>
      <c r="V141" s="17">
        <v>1</v>
      </c>
      <c r="W141" s="14" t="s">
        <v>40</v>
      </c>
      <c r="X141" s="15" t="s">
        <v>527</v>
      </c>
      <c r="Y141" s="18" t="s">
        <v>97</v>
      </c>
      <c r="Z141" s="19"/>
      <c r="AA141" s="19"/>
      <c r="AB141" s="22"/>
      <c r="AC141" s="22"/>
      <c r="AD141" s="22"/>
      <c r="AE141" s="22"/>
      <c r="AF141" s="22"/>
      <c r="AG141" s="22"/>
    </row>
    <row r="142" spans="1:33" ht="48.75" x14ac:dyDescent="0.25">
      <c r="A142" s="14">
        <f t="shared" si="14"/>
        <v>135</v>
      </c>
      <c r="B142" s="14" t="s">
        <v>30</v>
      </c>
      <c r="C142" s="14">
        <v>4</v>
      </c>
      <c r="D142" s="14" t="s">
        <v>528</v>
      </c>
      <c r="E142" s="15" t="s">
        <v>68</v>
      </c>
      <c r="F142" s="15" t="s">
        <v>529</v>
      </c>
      <c r="G142" s="20">
        <v>9154.4</v>
      </c>
      <c r="H142" s="21">
        <v>3912.14</v>
      </c>
      <c r="I142" s="21">
        <v>6600</v>
      </c>
      <c r="J142" s="21">
        <f t="shared" si="12"/>
        <v>72.096478196277204</v>
      </c>
      <c r="K142" s="13">
        <v>12</v>
      </c>
      <c r="L142" s="16">
        <f t="shared" si="13"/>
        <v>3100</v>
      </c>
      <c r="M142" s="13" t="s">
        <v>46</v>
      </c>
      <c r="N142" s="13">
        <v>3</v>
      </c>
      <c r="O142" s="13">
        <v>1</v>
      </c>
      <c r="P142" s="13"/>
      <c r="Q142" s="13"/>
      <c r="R142" s="13">
        <v>1</v>
      </c>
      <c r="S142" s="13">
        <v>70</v>
      </c>
      <c r="T142" s="13" t="s">
        <v>35</v>
      </c>
      <c r="U142" s="13" t="s">
        <v>35</v>
      </c>
      <c r="V142" s="13">
        <v>1</v>
      </c>
      <c r="W142" s="13" t="s">
        <v>40</v>
      </c>
      <c r="X142" s="15"/>
      <c r="Y142" s="18" t="s">
        <v>97</v>
      </c>
      <c r="Z142" s="19"/>
      <c r="AA142" s="19"/>
      <c r="AB142" s="22"/>
      <c r="AC142" s="22"/>
      <c r="AD142" s="22"/>
      <c r="AE142" s="22"/>
      <c r="AF142" s="22"/>
      <c r="AG142" s="22"/>
    </row>
    <row r="143" spans="1:33" ht="156.75" x14ac:dyDescent="0.25">
      <c r="A143" s="14">
        <f t="shared" si="14"/>
        <v>136</v>
      </c>
      <c r="B143" s="14" t="s">
        <v>30</v>
      </c>
      <c r="C143" s="14">
        <v>4</v>
      </c>
      <c r="D143" s="14" t="s">
        <v>530</v>
      </c>
      <c r="E143" s="15" t="s">
        <v>531</v>
      </c>
      <c r="F143" s="15" t="s">
        <v>532</v>
      </c>
      <c r="G143" s="20">
        <v>9394</v>
      </c>
      <c r="H143" s="21">
        <v>3403.62</v>
      </c>
      <c r="I143" s="21">
        <v>6600</v>
      </c>
      <c r="J143" s="21">
        <f t="shared" si="12"/>
        <v>70.257611241217802</v>
      </c>
      <c r="K143" s="13">
        <v>12</v>
      </c>
      <c r="L143" s="16">
        <f t="shared" si="13"/>
        <v>3100</v>
      </c>
      <c r="M143" s="13" t="s">
        <v>467</v>
      </c>
      <c r="N143" s="13">
        <v>4</v>
      </c>
      <c r="O143" s="13">
        <v>2</v>
      </c>
      <c r="P143" s="13"/>
      <c r="Q143" s="13"/>
      <c r="R143" s="13">
        <v>2</v>
      </c>
      <c r="S143" s="13">
        <v>50</v>
      </c>
      <c r="T143" s="13" t="s">
        <v>35</v>
      </c>
      <c r="U143" s="13" t="s">
        <v>35</v>
      </c>
      <c r="V143" s="13">
        <v>1</v>
      </c>
      <c r="W143" s="13" t="s">
        <v>40</v>
      </c>
      <c r="X143" s="15" t="s">
        <v>533</v>
      </c>
      <c r="Y143" s="18" t="s">
        <v>534</v>
      </c>
      <c r="Z143" s="19"/>
      <c r="AA143" s="19"/>
      <c r="AB143" s="22"/>
      <c r="AC143" s="22"/>
      <c r="AD143" s="22"/>
      <c r="AE143" s="22"/>
      <c r="AF143" s="22"/>
      <c r="AG143" s="22"/>
    </row>
    <row r="144" spans="1:33" ht="60.75" x14ac:dyDescent="0.25">
      <c r="A144" s="14">
        <f t="shared" si="14"/>
        <v>137</v>
      </c>
      <c r="B144" s="14" t="s">
        <v>30</v>
      </c>
      <c r="C144" s="14">
        <v>4</v>
      </c>
      <c r="D144" s="13" t="s">
        <v>535</v>
      </c>
      <c r="E144" s="15" t="s">
        <v>148</v>
      </c>
      <c r="F144" s="15" t="s">
        <v>536</v>
      </c>
      <c r="G144" s="16">
        <v>9456</v>
      </c>
      <c r="H144" s="16">
        <v>4635.29</v>
      </c>
      <c r="I144" s="16">
        <v>6600</v>
      </c>
      <c r="J144" s="16">
        <f t="shared" si="12"/>
        <v>69.796954314720807</v>
      </c>
      <c r="K144" s="14">
        <v>12</v>
      </c>
      <c r="L144" s="16">
        <f t="shared" si="13"/>
        <v>3100</v>
      </c>
      <c r="M144" s="16" t="s">
        <v>46</v>
      </c>
      <c r="N144" s="14">
        <v>3</v>
      </c>
      <c r="O144" s="14">
        <v>1</v>
      </c>
      <c r="P144" s="14"/>
      <c r="Q144" s="14"/>
      <c r="R144" s="14">
        <v>1</v>
      </c>
      <c r="S144" s="14">
        <v>90</v>
      </c>
      <c r="T144" s="17" t="s">
        <v>35</v>
      </c>
      <c r="U144" s="17" t="s">
        <v>35</v>
      </c>
      <c r="V144" s="17">
        <v>1</v>
      </c>
      <c r="W144" s="14" t="s">
        <v>40</v>
      </c>
      <c r="X144" s="15" t="s">
        <v>537</v>
      </c>
      <c r="Y144" s="23" t="s">
        <v>490</v>
      </c>
      <c r="Z144" s="19"/>
      <c r="AA144" s="19"/>
      <c r="AB144" s="22"/>
      <c r="AC144" s="22"/>
      <c r="AD144" s="22"/>
      <c r="AE144" s="22"/>
      <c r="AF144" s="22"/>
      <c r="AG144" s="22"/>
    </row>
    <row r="145" spans="1:33" ht="60.75" x14ac:dyDescent="0.25">
      <c r="A145" s="14">
        <f t="shared" si="14"/>
        <v>138</v>
      </c>
      <c r="B145" s="14" t="s">
        <v>30</v>
      </c>
      <c r="C145" s="14">
        <v>4</v>
      </c>
      <c r="D145" s="13" t="s">
        <v>538</v>
      </c>
      <c r="E145" s="15" t="s">
        <v>539</v>
      </c>
      <c r="F145" s="15" t="s">
        <v>540</v>
      </c>
      <c r="G145" s="16">
        <v>5285.98</v>
      </c>
      <c r="H145" s="16">
        <v>5285.98</v>
      </c>
      <c r="I145" s="16">
        <v>3600</v>
      </c>
      <c r="J145" s="16">
        <f t="shared" si="12"/>
        <v>68.104684467213275</v>
      </c>
      <c r="K145" s="14">
        <v>12</v>
      </c>
      <c r="L145" s="16">
        <f t="shared" si="13"/>
        <v>2859.9627999999998</v>
      </c>
      <c r="M145" s="16" t="s">
        <v>46</v>
      </c>
      <c r="N145" s="17">
        <v>1</v>
      </c>
      <c r="O145" s="17"/>
      <c r="P145" s="17"/>
      <c r="Q145" s="17"/>
      <c r="R145" s="17"/>
      <c r="S145" s="17">
        <v>40</v>
      </c>
      <c r="T145" s="17" t="s">
        <v>35</v>
      </c>
      <c r="U145" s="17" t="s">
        <v>35</v>
      </c>
      <c r="V145" s="17">
        <v>1</v>
      </c>
      <c r="W145" s="14" t="s">
        <v>40</v>
      </c>
      <c r="X145" s="15" t="s">
        <v>541</v>
      </c>
      <c r="Y145" s="18" t="s">
        <v>97</v>
      </c>
      <c r="Z145" s="19"/>
      <c r="AA145" s="19"/>
      <c r="AB145" s="22"/>
      <c r="AC145" s="22"/>
      <c r="AD145" s="22"/>
      <c r="AE145" s="22"/>
      <c r="AF145" s="22"/>
      <c r="AG145" s="22"/>
    </row>
    <row r="146" spans="1:33" ht="144.75" x14ac:dyDescent="0.25">
      <c r="A146" s="14">
        <f t="shared" si="14"/>
        <v>139</v>
      </c>
      <c r="B146" s="14" t="s">
        <v>30</v>
      </c>
      <c r="C146" s="14">
        <v>4</v>
      </c>
      <c r="D146" s="14" t="s">
        <v>542</v>
      </c>
      <c r="E146" s="15" t="s">
        <v>543</v>
      </c>
      <c r="F146" s="15" t="s">
        <v>544</v>
      </c>
      <c r="G146" s="20">
        <v>10095.5</v>
      </c>
      <c r="H146" s="21">
        <v>4103.8599999999997</v>
      </c>
      <c r="I146" s="21">
        <v>6769.2</v>
      </c>
      <c r="J146" s="21">
        <f t="shared" si="12"/>
        <v>67.051656678718246</v>
      </c>
      <c r="K146" s="13">
        <v>12</v>
      </c>
      <c r="L146" s="16">
        <f t="shared" si="13"/>
        <v>3100</v>
      </c>
      <c r="M146" s="13" t="s">
        <v>467</v>
      </c>
      <c r="N146" s="13">
        <v>4</v>
      </c>
      <c r="O146" s="13"/>
      <c r="P146" s="13"/>
      <c r="Q146" s="13"/>
      <c r="R146" s="13"/>
      <c r="S146" s="13">
        <v>60</v>
      </c>
      <c r="T146" s="13" t="s">
        <v>35</v>
      </c>
      <c r="U146" s="13" t="s">
        <v>35</v>
      </c>
      <c r="V146" s="13">
        <v>1</v>
      </c>
      <c r="W146" s="13" t="s">
        <v>40</v>
      </c>
      <c r="X146" s="15"/>
      <c r="Y146" s="18" t="s">
        <v>545</v>
      </c>
      <c r="Z146" s="19"/>
      <c r="AA146" s="19"/>
      <c r="AB146" s="19"/>
      <c r="AC146" s="19"/>
      <c r="AD146" s="19"/>
      <c r="AE146" s="19"/>
      <c r="AF146" s="19"/>
      <c r="AG146" s="19"/>
    </row>
    <row r="147" spans="1:33" ht="60" x14ac:dyDescent="0.25">
      <c r="A147" s="14">
        <f t="shared" si="14"/>
        <v>140</v>
      </c>
      <c r="B147" s="13" t="s">
        <v>30</v>
      </c>
      <c r="C147" s="13">
        <v>4</v>
      </c>
      <c r="D147" s="13" t="s">
        <v>546</v>
      </c>
      <c r="E147" s="13" t="s">
        <v>547</v>
      </c>
      <c r="F147" s="13" t="s">
        <v>548</v>
      </c>
      <c r="G147" s="20">
        <v>11995.4</v>
      </c>
      <c r="H147" s="21">
        <v>5880.1</v>
      </c>
      <c r="I147" s="21">
        <v>7800</v>
      </c>
      <c r="J147" s="21">
        <f t="shared" si="12"/>
        <v>65.024926221718331</v>
      </c>
      <c r="K147" s="13">
        <v>12</v>
      </c>
      <c r="L147" s="16">
        <f t="shared" si="13"/>
        <v>3100</v>
      </c>
      <c r="M147" s="13" t="s">
        <v>46</v>
      </c>
      <c r="N147" s="13">
        <v>3</v>
      </c>
      <c r="O147" s="13">
        <v>1</v>
      </c>
      <c r="P147" s="13"/>
      <c r="Q147" s="13"/>
      <c r="R147" s="13">
        <v>1</v>
      </c>
      <c r="S147" s="13">
        <v>90</v>
      </c>
      <c r="T147" s="13" t="s">
        <v>35</v>
      </c>
      <c r="U147" s="13" t="s">
        <v>35</v>
      </c>
      <c r="V147" s="13">
        <v>1</v>
      </c>
      <c r="W147" s="13" t="s">
        <v>40</v>
      </c>
      <c r="X147" s="13" t="s">
        <v>549</v>
      </c>
      <c r="Y147" s="13" t="s">
        <v>97</v>
      </c>
      <c r="Z147" s="19"/>
      <c r="AA147" s="19"/>
      <c r="AB147" s="22"/>
      <c r="AC147" s="22"/>
      <c r="AD147" s="22"/>
      <c r="AE147" s="22"/>
      <c r="AF147" s="22"/>
      <c r="AG147" s="22"/>
    </row>
    <row r="148" spans="1:33" ht="108.75" x14ac:dyDescent="0.25">
      <c r="A148" s="14">
        <f t="shared" si="14"/>
        <v>141</v>
      </c>
      <c r="B148" s="14" t="s">
        <v>30</v>
      </c>
      <c r="C148" s="14">
        <v>4</v>
      </c>
      <c r="D148" s="15" t="s">
        <v>550</v>
      </c>
      <c r="E148" s="14" t="s">
        <v>551</v>
      </c>
      <c r="F148" s="15" t="s">
        <v>552</v>
      </c>
      <c r="G148" s="16">
        <v>6790.21</v>
      </c>
      <c r="H148" s="16">
        <v>3328.54</v>
      </c>
      <c r="I148" s="16">
        <v>4388.88</v>
      </c>
      <c r="J148" s="16">
        <f t="shared" si="12"/>
        <v>64.63540891960632</v>
      </c>
      <c r="K148" s="17">
        <v>12</v>
      </c>
      <c r="L148" s="16">
        <f t="shared" si="13"/>
        <v>3100</v>
      </c>
      <c r="M148" s="16" t="s">
        <v>46</v>
      </c>
      <c r="N148" s="17">
        <v>3</v>
      </c>
      <c r="O148" s="17">
        <v>1</v>
      </c>
      <c r="P148" s="17"/>
      <c r="Q148" s="17"/>
      <c r="R148" s="17">
        <v>1</v>
      </c>
      <c r="S148" s="17">
        <v>41</v>
      </c>
      <c r="T148" s="17" t="s">
        <v>35</v>
      </c>
      <c r="U148" s="17" t="s">
        <v>35</v>
      </c>
      <c r="V148" s="17">
        <v>1</v>
      </c>
      <c r="W148" s="14" t="s">
        <v>40</v>
      </c>
      <c r="X148" s="15" t="s">
        <v>553</v>
      </c>
      <c r="Y148" s="23" t="s">
        <v>554</v>
      </c>
      <c r="Z148" s="24"/>
      <c r="AA148" s="24"/>
      <c r="AB148" s="24"/>
      <c r="AC148" s="24"/>
      <c r="AD148" s="24"/>
      <c r="AE148" s="24"/>
      <c r="AF148" s="24"/>
      <c r="AG148" s="24"/>
    </row>
    <row r="149" spans="1:33" ht="60.75" x14ac:dyDescent="0.25">
      <c r="A149" s="14">
        <f t="shared" si="14"/>
        <v>142</v>
      </c>
      <c r="B149" s="14" t="s">
        <v>30</v>
      </c>
      <c r="C149" s="14">
        <v>4</v>
      </c>
      <c r="D149" s="13" t="s">
        <v>555</v>
      </c>
      <c r="E149" s="15" t="s">
        <v>556</v>
      </c>
      <c r="F149" s="15" t="s">
        <v>557</v>
      </c>
      <c r="G149" s="16">
        <v>8521.4699999999993</v>
      </c>
      <c r="H149" s="16">
        <v>8521.4699999999993</v>
      </c>
      <c r="I149" s="16">
        <v>5400</v>
      </c>
      <c r="J149" s="16">
        <f t="shared" si="12"/>
        <v>63.369348246253296</v>
      </c>
      <c r="K149" s="17">
        <v>12</v>
      </c>
      <c r="L149" s="16">
        <f t="shared" si="13"/>
        <v>3100</v>
      </c>
      <c r="M149" s="16" t="s">
        <v>46</v>
      </c>
      <c r="N149" s="17">
        <v>1</v>
      </c>
      <c r="O149" s="17"/>
      <c r="P149" s="17"/>
      <c r="Q149" s="17"/>
      <c r="R149" s="17"/>
      <c r="S149" s="17">
        <v>55</v>
      </c>
      <c r="T149" s="17" t="s">
        <v>35</v>
      </c>
      <c r="U149" s="17" t="s">
        <v>35</v>
      </c>
      <c r="V149" s="17">
        <v>1</v>
      </c>
      <c r="W149" s="14" t="s">
        <v>40</v>
      </c>
      <c r="X149" s="15" t="s">
        <v>558</v>
      </c>
      <c r="Y149" s="18" t="s">
        <v>97</v>
      </c>
      <c r="Z149" s="19"/>
      <c r="AA149" s="19"/>
      <c r="AB149" s="19"/>
      <c r="AC149" s="19"/>
      <c r="AD149" s="19"/>
      <c r="AE149" s="19"/>
      <c r="AF149" s="19"/>
      <c r="AG149" s="19"/>
    </row>
    <row r="150" spans="1:33" ht="252.75" x14ac:dyDescent="0.25">
      <c r="A150" s="14">
        <f t="shared" si="14"/>
        <v>143</v>
      </c>
      <c r="B150" s="14" t="s">
        <v>30</v>
      </c>
      <c r="C150" s="14">
        <v>4</v>
      </c>
      <c r="D150" s="13" t="s">
        <v>559</v>
      </c>
      <c r="E150" s="15" t="s">
        <v>560</v>
      </c>
      <c r="F150" s="15" t="s">
        <v>561</v>
      </c>
      <c r="G150" s="16">
        <v>10499.2</v>
      </c>
      <c r="H150" s="16">
        <v>6687.39</v>
      </c>
      <c r="I150" s="16">
        <v>6600</v>
      </c>
      <c r="J150" s="16">
        <f t="shared" si="12"/>
        <v>62.861932337701916</v>
      </c>
      <c r="K150" s="14">
        <v>12</v>
      </c>
      <c r="L150" s="16">
        <f t="shared" si="13"/>
        <v>3100</v>
      </c>
      <c r="M150" s="16" t="s">
        <v>46</v>
      </c>
      <c r="N150" s="14">
        <v>2</v>
      </c>
      <c r="O150" s="14"/>
      <c r="P150" s="14"/>
      <c r="Q150" s="14"/>
      <c r="R150" s="14"/>
      <c r="S150" s="14">
        <v>65</v>
      </c>
      <c r="T150" s="14" t="s">
        <v>35</v>
      </c>
      <c r="U150" s="14" t="s">
        <v>35</v>
      </c>
      <c r="V150" s="14">
        <v>1</v>
      </c>
      <c r="W150" s="14" t="s">
        <v>40</v>
      </c>
      <c r="X150" s="15"/>
      <c r="Y150" s="18" t="s">
        <v>562</v>
      </c>
      <c r="Z150" s="19"/>
      <c r="AA150" s="19"/>
      <c r="AB150" s="22"/>
      <c r="AC150" s="22"/>
      <c r="AD150" s="22"/>
      <c r="AE150" s="22"/>
      <c r="AF150" s="22"/>
      <c r="AG150" s="22"/>
    </row>
    <row r="151" spans="1:33" ht="72.75" x14ac:dyDescent="0.25">
      <c r="A151" s="14">
        <f t="shared" si="14"/>
        <v>144</v>
      </c>
      <c r="B151" s="14" t="s">
        <v>30</v>
      </c>
      <c r="C151" s="14">
        <v>4</v>
      </c>
      <c r="D151" s="13" t="s">
        <v>563</v>
      </c>
      <c r="E151" s="15" t="s">
        <v>564</v>
      </c>
      <c r="F151" s="15" t="s">
        <v>565</v>
      </c>
      <c r="G151" s="16">
        <v>8876</v>
      </c>
      <c r="H151" s="16">
        <v>3962.5</v>
      </c>
      <c r="I151" s="16">
        <v>5400</v>
      </c>
      <c r="J151" s="16">
        <f t="shared" si="12"/>
        <v>60.8382154123479</v>
      </c>
      <c r="K151" s="17">
        <v>12</v>
      </c>
      <c r="L151" s="16">
        <f t="shared" si="13"/>
        <v>3100</v>
      </c>
      <c r="M151" s="16" t="s">
        <v>183</v>
      </c>
      <c r="N151" s="17">
        <v>3</v>
      </c>
      <c r="O151" s="17">
        <v>2</v>
      </c>
      <c r="P151" s="17"/>
      <c r="Q151" s="17"/>
      <c r="R151" s="17">
        <v>1</v>
      </c>
      <c r="S151" s="17">
        <v>55</v>
      </c>
      <c r="T151" s="17" t="s">
        <v>35</v>
      </c>
      <c r="U151" s="17" t="s">
        <v>35</v>
      </c>
      <c r="V151" s="17">
        <v>1</v>
      </c>
      <c r="W151" s="14" t="s">
        <v>40</v>
      </c>
      <c r="X151" s="15" t="s">
        <v>566</v>
      </c>
      <c r="Y151" s="25" t="s">
        <v>567</v>
      </c>
      <c r="Z151" s="19"/>
      <c r="AA151" s="19"/>
      <c r="AB151" s="22"/>
      <c r="AC151" s="22"/>
      <c r="AD151" s="22"/>
      <c r="AE151" s="22"/>
      <c r="AF151" s="22"/>
      <c r="AG151" s="22"/>
    </row>
    <row r="152" spans="1:33" ht="36" x14ac:dyDescent="0.25">
      <c r="A152" s="14">
        <f t="shared" si="14"/>
        <v>145</v>
      </c>
      <c r="B152" s="14" t="s">
        <v>30</v>
      </c>
      <c r="C152" s="14">
        <v>4</v>
      </c>
      <c r="D152" s="13" t="s">
        <v>568</v>
      </c>
      <c r="E152" s="15" t="s">
        <v>569</v>
      </c>
      <c r="F152" s="15" t="s">
        <v>570</v>
      </c>
      <c r="G152" s="16">
        <v>7917.6</v>
      </c>
      <c r="H152" s="16">
        <v>5043.0600000000004</v>
      </c>
      <c r="I152" s="16">
        <v>4800</v>
      </c>
      <c r="J152" s="16">
        <f t="shared" si="12"/>
        <v>60.624431645953315</v>
      </c>
      <c r="K152" s="17">
        <v>12</v>
      </c>
      <c r="L152" s="16">
        <f t="shared" si="13"/>
        <v>3100</v>
      </c>
      <c r="M152" s="16" t="s">
        <v>46</v>
      </c>
      <c r="N152" s="17">
        <v>2</v>
      </c>
      <c r="O152" s="17"/>
      <c r="P152" s="17"/>
      <c r="Q152" s="17"/>
      <c r="R152" s="17"/>
      <c r="S152" s="17">
        <v>70</v>
      </c>
      <c r="T152" s="17" t="s">
        <v>35</v>
      </c>
      <c r="U152" s="17" t="s">
        <v>35</v>
      </c>
      <c r="V152" s="17">
        <v>1</v>
      </c>
      <c r="W152" s="14" t="s">
        <v>40</v>
      </c>
      <c r="X152" s="15"/>
      <c r="Y152" s="18" t="s">
        <v>97</v>
      </c>
      <c r="Z152" s="19"/>
      <c r="AA152" s="19"/>
      <c r="AB152" s="22"/>
      <c r="AC152" s="22"/>
      <c r="AD152" s="22"/>
      <c r="AE152" s="22"/>
      <c r="AF152" s="22"/>
      <c r="AG152" s="22"/>
    </row>
    <row r="153" spans="1:33" ht="60.75" x14ac:dyDescent="0.25">
      <c r="A153" s="14">
        <f t="shared" si="14"/>
        <v>146</v>
      </c>
      <c r="B153" s="14" t="s">
        <v>30</v>
      </c>
      <c r="C153" s="14">
        <v>4</v>
      </c>
      <c r="D153" s="14" t="s">
        <v>571</v>
      </c>
      <c r="E153" s="15" t="s">
        <v>572</v>
      </c>
      <c r="F153" s="15" t="s">
        <v>573</v>
      </c>
      <c r="G153" s="20">
        <v>11913.01</v>
      </c>
      <c r="H153" s="21">
        <v>4842.6899999999996</v>
      </c>
      <c r="I153" s="21">
        <v>7200</v>
      </c>
      <c r="J153" s="21">
        <f t="shared" si="12"/>
        <v>60.438126048748387</v>
      </c>
      <c r="K153" s="13">
        <v>12</v>
      </c>
      <c r="L153" s="16">
        <f t="shared" si="13"/>
        <v>3100</v>
      </c>
      <c r="M153" s="13" t="s">
        <v>46</v>
      </c>
      <c r="N153" s="13">
        <v>4</v>
      </c>
      <c r="O153" s="13">
        <v>2</v>
      </c>
      <c r="P153" s="13"/>
      <c r="Q153" s="13"/>
      <c r="R153" s="13">
        <v>2</v>
      </c>
      <c r="S153" s="13">
        <v>85</v>
      </c>
      <c r="T153" s="13" t="s">
        <v>35</v>
      </c>
      <c r="U153" s="13" t="s">
        <v>35</v>
      </c>
      <c r="V153" s="13">
        <v>1</v>
      </c>
      <c r="W153" s="13" t="s">
        <v>40</v>
      </c>
      <c r="X153" s="15" t="s">
        <v>574</v>
      </c>
      <c r="Y153" s="18" t="s">
        <v>255</v>
      </c>
      <c r="Z153" s="19"/>
      <c r="AA153" s="19"/>
      <c r="AB153" s="22"/>
      <c r="AC153" s="22"/>
      <c r="AD153" s="22"/>
      <c r="AE153" s="22"/>
      <c r="AF153" s="22"/>
      <c r="AG153" s="22"/>
    </row>
    <row r="154" spans="1:33" ht="72.75" x14ac:dyDescent="0.25">
      <c r="A154" s="14">
        <f t="shared" si="14"/>
        <v>147</v>
      </c>
      <c r="B154" s="14" t="s">
        <v>30</v>
      </c>
      <c r="C154" s="14">
        <v>4</v>
      </c>
      <c r="D154" s="13" t="s">
        <v>575</v>
      </c>
      <c r="E154" s="15" t="s">
        <v>302</v>
      </c>
      <c r="F154" s="15" t="s">
        <v>576</v>
      </c>
      <c r="G154" s="16">
        <v>11445.4</v>
      </c>
      <c r="H154" s="16">
        <v>4302.78</v>
      </c>
      <c r="I154" s="16">
        <v>6912</v>
      </c>
      <c r="J154" s="16">
        <f t="shared" si="12"/>
        <v>60.391074143323962</v>
      </c>
      <c r="K154" s="17">
        <v>12</v>
      </c>
      <c r="L154" s="16">
        <f t="shared" si="13"/>
        <v>3100</v>
      </c>
      <c r="M154" s="16" t="s">
        <v>46</v>
      </c>
      <c r="N154" s="17">
        <v>4</v>
      </c>
      <c r="O154" s="17">
        <v>2</v>
      </c>
      <c r="P154" s="17"/>
      <c r="Q154" s="17"/>
      <c r="R154" s="17">
        <v>2</v>
      </c>
      <c r="S154" s="17">
        <v>75</v>
      </c>
      <c r="T154" s="17" t="s">
        <v>35</v>
      </c>
      <c r="U154" s="17" t="s">
        <v>35</v>
      </c>
      <c r="V154" s="17">
        <v>1</v>
      </c>
      <c r="W154" s="14" t="s">
        <v>40</v>
      </c>
      <c r="X154" s="15" t="s">
        <v>577</v>
      </c>
      <c r="Y154" s="18" t="s">
        <v>578</v>
      </c>
      <c r="Z154" s="24"/>
      <c r="AA154" s="24"/>
      <c r="AB154" s="24"/>
      <c r="AC154" s="24"/>
      <c r="AD154" s="24"/>
      <c r="AE154" s="24"/>
      <c r="AF154" s="24"/>
      <c r="AG154" s="24"/>
    </row>
    <row r="155" spans="1:33" ht="120.75" x14ac:dyDescent="0.25">
      <c r="A155" s="14">
        <f t="shared" si="14"/>
        <v>148</v>
      </c>
      <c r="B155" s="14" t="s">
        <v>30</v>
      </c>
      <c r="C155" s="14">
        <v>4</v>
      </c>
      <c r="D155" s="14" t="s">
        <v>579</v>
      </c>
      <c r="E155" s="15" t="s">
        <v>580</v>
      </c>
      <c r="F155" s="15" t="s">
        <v>581</v>
      </c>
      <c r="G155" s="20">
        <v>8102</v>
      </c>
      <c r="H155" s="21">
        <v>5160.51</v>
      </c>
      <c r="I155" s="21">
        <v>4800</v>
      </c>
      <c r="J155" s="21">
        <f t="shared" si="12"/>
        <v>59.244630955319678</v>
      </c>
      <c r="K155" s="13">
        <v>12</v>
      </c>
      <c r="L155" s="16">
        <f t="shared" si="13"/>
        <v>3100</v>
      </c>
      <c r="M155" s="13" t="s">
        <v>34</v>
      </c>
      <c r="N155" s="13">
        <v>3</v>
      </c>
      <c r="O155" s="13">
        <v>1</v>
      </c>
      <c r="P155" s="13"/>
      <c r="Q155" s="13"/>
      <c r="R155" s="13">
        <v>1</v>
      </c>
      <c r="S155" s="13">
        <v>51</v>
      </c>
      <c r="T155" s="13" t="s">
        <v>35</v>
      </c>
      <c r="U155" s="13" t="s">
        <v>35</v>
      </c>
      <c r="V155" s="13">
        <v>1</v>
      </c>
      <c r="W155" s="13" t="s">
        <v>40</v>
      </c>
      <c r="X155" s="15" t="s">
        <v>582</v>
      </c>
      <c r="Y155" s="18" t="s">
        <v>583</v>
      </c>
      <c r="Z155" s="19"/>
      <c r="AA155" s="19"/>
      <c r="AB155" s="22"/>
      <c r="AC155" s="22"/>
      <c r="AD155" s="22"/>
      <c r="AE155" s="22"/>
      <c r="AF155" s="22"/>
      <c r="AG155" s="22"/>
    </row>
    <row r="156" spans="1:33" ht="72.75" x14ac:dyDescent="0.25">
      <c r="A156" s="14">
        <f t="shared" si="14"/>
        <v>149</v>
      </c>
      <c r="B156" s="14" t="s">
        <v>30</v>
      </c>
      <c r="C156" s="14">
        <v>4</v>
      </c>
      <c r="D156" s="14" t="s">
        <v>584</v>
      </c>
      <c r="E156" s="15" t="s">
        <v>585</v>
      </c>
      <c r="F156" s="15" t="s">
        <v>586</v>
      </c>
      <c r="G156" s="20">
        <v>10632.6</v>
      </c>
      <c r="H156" s="21">
        <v>10632.6</v>
      </c>
      <c r="I156" s="21">
        <v>6240</v>
      </c>
      <c r="J156" s="21">
        <f t="shared" si="12"/>
        <v>58.687432989108963</v>
      </c>
      <c r="K156" s="13">
        <v>12</v>
      </c>
      <c r="L156" s="16">
        <f t="shared" si="13"/>
        <v>3100</v>
      </c>
      <c r="M156" s="13" t="s">
        <v>46</v>
      </c>
      <c r="N156" s="13">
        <v>1</v>
      </c>
      <c r="O156" s="13"/>
      <c r="P156" s="13"/>
      <c r="Q156" s="13"/>
      <c r="R156" s="13"/>
      <c r="S156" s="13">
        <v>48</v>
      </c>
      <c r="T156" s="13" t="s">
        <v>35</v>
      </c>
      <c r="U156" s="13" t="s">
        <v>35</v>
      </c>
      <c r="V156" s="13">
        <v>1</v>
      </c>
      <c r="W156" s="13" t="s">
        <v>40</v>
      </c>
      <c r="X156" s="15" t="s">
        <v>587</v>
      </c>
      <c r="Y156" s="18" t="s">
        <v>97</v>
      </c>
      <c r="Z156" s="19"/>
      <c r="AA156" s="19"/>
      <c r="AB156" s="22"/>
      <c r="AC156" s="22"/>
      <c r="AD156" s="22"/>
      <c r="AE156" s="22"/>
      <c r="AF156" s="22"/>
      <c r="AG156" s="22"/>
    </row>
    <row r="157" spans="1:33" ht="264.75" x14ac:dyDescent="0.25">
      <c r="A157" s="14">
        <f t="shared" si="14"/>
        <v>150</v>
      </c>
      <c r="B157" s="14" t="s">
        <v>30</v>
      </c>
      <c r="C157" s="14">
        <v>4</v>
      </c>
      <c r="D157" s="15" t="s">
        <v>588</v>
      </c>
      <c r="E157" s="14" t="s">
        <v>589</v>
      </c>
      <c r="F157" s="15" t="s">
        <v>590</v>
      </c>
      <c r="G157" s="16">
        <v>10993.8</v>
      </c>
      <c r="H157" s="16">
        <v>4469.0200000000004</v>
      </c>
      <c r="I157" s="16">
        <v>6450</v>
      </c>
      <c r="J157" s="16">
        <f t="shared" si="12"/>
        <v>58.669431861594724</v>
      </c>
      <c r="K157" s="17">
        <v>12</v>
      </c>
      <c r="L157" s="16">
        <f t="shared" si="13"/>
        <v>3100</v>
      </c>
      <c r="M157" s="16" t="s">
        <v>46</v>
      </c>
      <c r="N157" s="17">
        <v>4</v>
      </c>
      <c r="O157" s="17">
        <v>2</v>
      </c>
      <c r="P157" s="17"/>
      <c r="Q157" s="17"/>
      <c r="R157" s="17">
        <v>2</v>
      </c>
      <c r="S157" s="17">
        <v>83</v>
      </c>
      <c r="T157" s="17" t="s">
        <v>35</v>
      </c>
      <c r="U157" s="17" t="s">
        <v>35</v>
      </c>
      <c r="V157" s="17">
        <v>1</v>
      </c>
      <c r="W157" s="14" t="s">
        <v>40</v>
      </c>
      <c r="X157" s="15"/>
      <c r="Y157" s="18" t="s">
        <v>591</v>
      </c>
      <c r="Z157" s="19"/>
      <c r="AA157" s="19"/>
      <c r="AB157" s="22"/>
      <c r="AC157" s="22"/>
      <c r="AD157" s="22"/>
      <c r="AE157" s="22"/>
      <c r="AF157" s="22"/>
      <c r="AG157" s="22"/>
    </row>
    <row r="158" spans="1:33" ht="72.75" x14ac:dyDescent="0.25">
      <c r="A158" s="14">
        <f t="shared" si="14"/>
        <v>151</v>
      </c>
      <c r="B158" s="14" t="s">
        <v>30</v>
      </c>
      <c r="C158" s="14">
        <v>4</v>
      </c>
      <c r="D158" s="13" t="s">
        <v>592</v>
      </c>
      <c r="E158" s="15" t="s">
        <v>593</v>
      </c>
      <c r="F158" s="15" t="s">
        <v>594</v>
      </c>
      <c r="G158" s="16">
        <v>10318.17</v>
      </c>
      <c r="H158" s="16">
        <v>4194.38</v>
      </c>
      <c r="I158" s="16">
        <v>6000</v>
      </c>
      <c r="J158" s="16">
        <f t="shared" si="12"/>
        <v>58.149846339031043</v>
      </c>
      <c r="K158" s="17">
        <v>12</v>
      </c>
      <c r="L158" s="16">
        <f t="shared" si="13"/>
        <v>3100</v>
      </c>
      <c r="M158" s="16" t="s">
        <v>46</v>
      </c>
      <c r="N158" s="17">
        <v>4</v>
      </c>
      <c r="O158" s="17">
        <v>2</v>
      </c>
      <c r="P158" s="17"/>
      <c r="Q158" s="17"/>
      <c r="R158" s="17">
        <v>2</v>
      </c>
      <c r="S158" s="17">
        <v>85</v>
      </c>
      <c r="T158" s="17" t="s">
        <v>35</v>
      </c>
      <c r="U158" s="17" t="s">
        <v>35</v>
      </c>
      <c r="V158" s="17">
        <v>1</v>
      </c>
      <c r="W158" s="14" t="s">
        <v>40</v>
      </c>
      <c r="X158" s="15" t="s">
        <v>595</v>
      </c>
      <c r="Y158" s="18" t="s">
        <v>596</v>
      </c>
      <c r="Z158" s="19"/>
      <c r="AA158" s="19"/>
      <c r="AB158" s="22"/>
      <c r="AC158" s="22"/>
      <c r="AD158" s="22"/>
      <c r="AE158" s="22"/>
      <c r="AF158" s="22"/>
      <c r="AG158" s="22"/>
    </row>
    <row r="159" spans="1:33" ht="72.75" x14ac:dyDescent="0.25">
      <c r="A159" s="14">
        <f t="shared" si="14"/>
        <v>152</v>
      </c>
      <c r="B159" s="14" t="s">
        <v>30</v>
      </c>
      <c r="C159" s="14">
        <v>4</v>
      </c>
      <c r="D159" s="13" t="s">
        <v>597</v>
      </c>
      <c r="E159" s="15" t="s">
        <v>598</v>
      </c>
      <c r="F159" s="15" t="s">
        <v>205</v>
      </c>
      <c r="G159" s="16">
        <v>8484</v>
      </c>
      <c r="H159" s="16">
        <v>3340.16</v>
      </c>
      <c r="I159" s="16">
        <v>4800</v>
      </c>
      <c r="J159" s="36">
        <f t="shared" si="12"/>
        <v>56.577086280056577</v>
      </c>
      <c r="K159" s="14">
        <v>12</v>
      </c>
      <c r="L159" s="16">
        <f t="shared" si="13"/>
        <v>3100</v>
      </c>
      <c r="M159" s="16" t="s">
        <v>46</v>
      </c>
      <c r="N159" s="17">
        <v>3</v>
      </c>
      <c r="O159" s="17"/>
      <c r="P159" s="17">
        <v>1</v>
      </c>
      <c r="Q159" s="17">
        <v>1</v>
      </c>
      <c r="R159" s="17"/>
      <c r="S159" s="17">
        <v>70</v>
      </c>
      <c r="T159" s="17" t="s">
        <v>35</v>
      </c>
      <c r="U159" s="17" t="s">
        <v>35</v>
      </c>
      <c r="V159" s="17">
        <v>1</v>
      </c>
      <c r="W159" s="14" t="s">
        <v>40</v>
      </c>
      <c r="X159" s="15" t="s">
        <v>599</v>
      </c>
      <c r="Y159" s="18" t="s">
        <v>97</v>
      </c>
      <c r="Z159" s="19"/>
      <c r="AA159" s="22"/>
      <c r="AB159" s="22"/>
      <c r="AC159" s="22"/>
      <c r="AD159" s="22"/>
      <c r="AE159" s="22"/>
      <c r="AF159" s="22"/>
      <c r="AG159" s="22"/>
    </row>
    <row r="160" spans="1:33" ht="36.75" x14ac:dyDescent="0.25">
      <c r="A160" s="14">
        <f t="shared" si="14"/>
        <v>153</v>
      </c>
      <c r="B160" s="14" t="s">
        <v>30</v>
      </c>
      <c r="C160" s="14">
        <v>4</v>
      </c>
      <c r="D160" s="13" t="s">
        <v>600</v>
      </c>
      <c r="E160" s="15" t="s">
        <v>601</v>
      </c>
      <c r="F160" s="15" t="s">
        <v>602</v>
      </c>
      <c r="G160" s="16">
        <v>10731.01</v>
      </c>
      <c r="H160" s="16">
        <v>6835.04</v>
      </c>
      <c r="I160" s="16">
        <v>6000</v>
      </c>
      <c r="J160" s="16">
        <f t="shared" si="12"/>
        <v>55.912723965404929</v>
      </c>
      <c r="K160" s="17">
        <v>12</v>
      </c>
      <c r="L160" s="16">
        <f t="shared" si="13"/>
        <v>3100</v>
      </c>
      <c r="M160" s="16" t="s">
        <v>46</v>
      </c>
      <c r="N160" s="17">
        <v>2</v>
      </c>
      <c r="O160" s="17">
        <v>1</v>
      </c>
      <c r="P160" s="17"/>
      <c r="Q160" s="17"/>
      <c r="R160" s="17"/>
      <c r="S160" s="17">
        <v>65</v>
      </c>
      <c r="T160" s="17" t="s">
        <v>35</v>
      </c>
      <c r="U160" s="17" t="s">
        <v>35</v>
      </c>
      <c r="V160" s="17">
        <v>1</v>
      </c>
      <c r="W160" s="14" t="s">
        <v>40</v>
      </c>
      <c r="X160" s="15"/>
      <c r="Y160" s="18" t="s">
        <v>97</v>
      </c>
      <c r="Z160" s="19"/>
      <c r="AA160" s="19"/>
      <c r="AB160" s="22"/>
      <c r="AC160" s="22"/>
      <c r="AD160" s="22"/>
      <c r="AE160" s="22"/>
      <c r="AF160" s="22"/>
      <c r="AG160" s="22"/>
    </row>
    <row r="161" spans="1:33" ht="84.75" x14ac:dyDescent="0.25">
      <c r="A161" s="14">
        <f t="shared" si="14"/>
        <v>154</v>
      </c>
      <c r="B161" s="14" t="s">
        <v>30</v>
      </c>
      <c r="C161" s="14">
        <v>4</v>
      </c>
      <c r="D161" s="14" t="s">
        <v>603</v>
      </c>
      <c r="E161" s="15" t="s">
        <v>604</v>
      </c>
      <c r="F161" s="15" t="s">
        <v>190</v>
      </c>
      <c r="G161" s="20">
        <v>11876.01</v>
      </c>
      <c r="H161" s="21">
        <v>4464.66</v>
      </c>
      <c r="I161" s="21">
        <v>6600</v>
      </c>
      <c r="J161" s="37">
        <f t="shared" si="12"/>
        <v>55.574220634708119</v>
      </c>
      <c r="K161" s="13">
        <v>12</v>
      </c>
      <c r="L161" s="16">
        <f t="shared" si="13"/>
        <v>3100</v>
      </c>
      <c r="M161" s="13" t="s">
        <v>46</v>
      </c>
      <c r="N161" s="13">
        <v>4</v>
      </c>
      <c r="O161" s="13">
        <v>2</v>
      </c>
      <c r="P161" s="13"/>
      <c r="Q161" s="13"/>
      <c r="R161" s="13">
        <v>2</v>
      </c>
      <c r="S161" s="13">
        <v>111</v>
      </c>
      <c r="T161" s="13" t="s">
        <v>35</v>
      </c>
      <c r="U161" s="13" t="s">
        <v>35</v>
      </c>
      <c r="V161" s="13">
        <v>1</v>
      </c>
      <c r="W161" s="13" t="s">
        <v>40</v>
      </c>
      <c r="X161" s="15" t="s">
        <v>605</v>
      </c>
      <c r="Y161" s="18" t="s">
        <v>606</v>
      </c>
      <c r="Z161" s="19"/>
      <c r="AA161" s="19"/>
      <c r="AB161" s="22"/>
      <c r="AC161" s="22"/>
      <c r="AD161" s="22"/>
      <c r="AE161" s="22"/>
      <c r="AF161" s="22"/>
      <c r="AG161" s="22"/>
    </row>
    <row r="162" spans="1:33" ht="108.75" x14ac:dyDescent="0.25">
      <c r="A162" s="14">
        <f t="shared" si="14"/>
        <v>155</v>
      </c>
      <c r="B162" s="14" t="s">
        <v>30</v>
      </c>
      <c r="C162" s="14">
        <v>4</v>
      </c>
      <c r="D162" s="15" t="s">
        <v>607</v>
      </c>
      <c r="E162" s="15" t="s">
        <v>608</v>
      </c>
      <c r="F162" s="15" t="s">
        <v>609</v>
      </c>
      <c r="G162" s="16">
        <v>11991.82</v>
      </c>
      <c r="H162" s="16">
        <v>4074.72</v>
      </c>
      <c r="I162" s="16">
        <v>6600</v>
      </c>
      <c r="J162" s="16">
        <f t="shared" si="12"/>
        <v>55.037517240919229</v>
      </c>
      <c r="K162" s="17">
        <v>12</v>
      </c>
      <c r="L162" s="16">
        <f t="shared" si="13"/>
        <v>3100</v>
      </c>
      <c r="M162" s="16" t="s">
        <v>46</v>
      </c>
      <c r="N162" s="17">
        <v>4</v>
      </c>
      <c r="O162" s="17">
        <v>2</v>
      </c>
      <c r="P162" s="17"/>
      <c r="Q162" s="17"/>
      <c r="R162" s="17">
        <v>2</v>
      </c>
      <c r="S162" s="17">
        <v>90</v>
      </c>
      <c r="T162" s="17" t="s">
        <v>35</v>
      </c>
      <c r="U162" s="17" t="s">
        <v>35</v>
      </c>
      <c r="V162" s="17">
        <v>1</v>
      </c>
      <c r="W162" s="14" t="s">
        <v>40</v>
      </c>
      <c r="X162" s="15" t="s">
        <v>610</v>
      </c>
      <c r="Y162" s="18" t="s">
        <v>611</v>
      </c>
      <c r="Z162" s="19"/>
      <c r="AA162" s="19"/>
      <c r="AB162" s="22"/>
      <c r="AC162" s="22"/>
      <c r="AD162" s="22"/>
      <c r="AE162" s="22"/>
      <c r="AF162" s="22"/>
      <c r="AG162" s="22"/>
    </row>
    <row r="163" spans="1:33" ht="36.75" x14ac:dyDescent="0.25">
      <c r="A163" s="14">
        <f t="shared" si="14"/>
        <v>156</v>
      </c>
      <c r="B163" s="14" t="s">
        <v>30</v>
      </c>
      <c r="C163" s="14">
        <v>4</v>
      </c>
      <c r="D163" s="13" t="s">
        <v>612</v>
      </c>
      <c r="E163" s="15" t="s">
        <v>76</v>
      </c>
      <c r="F163" s="15" t="s">
        <v>613</v>
      </c>
      <c r="G163" s="16">
        <v>11433.22</v>
      </c>
      <c r="H163" s="16">
        <v>7282.31</v>
      </c>
      <c r="I163" s="16">
        <v>6000</v>
      </c>
      <c r="J163" s="16">
        <f t="shared" si="12"/>
        <v>52.478654307360479</v>
      </c>
      <c r="K163" s="17">
        <v>12</v>
      </c>
      <c r="L163" s="16">
        <f t="shared" si="13"/>
        <v>3100</v>
      </c>
      <c r="M163" s="16" t="s">
        <v>46</v>
      </c>
      <c r="N163" s="17">
        <v>2</v>
      </c>
      <c r="O163" s="17"/>
      <c r="P163" s="17"/>
      <c r="Q163" s="17"/>
      <c r="R163" s="17"/>
      <c r="S163" s="17">
        <v>58</v>
      </c>
      <c r="T163" s="17" t="s">
        <v>35</v>
      </c>
      <c r="U163" s="17" t="s">
        <v>35</v>
      </c>
      <c r="V163" s="17">
        <v>1</v>
      </c>
      <c r="W163" s="14" t="s">
        <v>40</v>
      </c>
      <c r="X163" s="15"/>
      <c r="Y163" s="18" t="s">
        <v>255</v>
      </c>
      <c r="Z163" s="19"/>
      <c r="AA163" s="19"/>
      <c r="AB163" s="22"/>
      <c r="AC163" s="22"/>
      <c r="AD163" s="22"/>
      <c r="AE163" s="22"/>
      <c r="AF163" s="22"/>
      <c r="AG163" s="22"/>
    </row>
    <row r="164" spans="1:33" ht="36.75" x14ac:dyDescent="0.25">
      <c r="A164" s="14">
        <f t="shared" si="14"/>
        <v>157</v>
      </c>
      <c r="B164" s="14" t="s">
        <v>30</v>
      </c>
      <c r="C164" s="14">
        <v>4</v>
      </c>
      <c r="D164" s="13" t="s">
        <v>614</v>
      </c>
      <c r="E164" s="15" t="s">
        <v>615</v>
      </c>
      <c r="F164" s="15" t="s">
        <v>616</v>
      </c>
      <c r="G164" s="16">
        <v>11946</v>
      </c>
      <c r="H164" s="16">
        <v>5855.88</v>
      </c>
      <c r="I164" s="16">
        <v>6000</v>
      </c>
      <c r="J164" s="16">
        <f t="shared" si="12"/>
        <v>50.226017076845807</v>
      </c>
      <c r="K164" s="17">
        <v>12</v>
      </c>
      <c r="L164" s="16">
        <f t="shared" si="13"/>
        <v>3100</v>
      </c>
      <c r="M164" s="16" t="s">
        <v>46</v>
      </c>
      <c r="N164" s="17">
        <v>3</v>
      </c>
      <c r="O164" s="17">
        <v>1</v>
      </c>
      <c r="P164" s="17"/>
      <c r="Q164" s="17"/>
      <c r="R164" s="17">
        <v>1</v>
      </c>
      <c r="S164" s="17">
        <v>65</v>
      </c>
      <c r="T164" s="17" t="s">
        <v>35</v>
      </c>
      <c r="U164" s="17" t="s">
        <v>35</v>
      </c>
      <c r="V164" s="17">
        <v>1</v>
      </c>
      <c r="W164" s="14" t="s">
        <v>40</v>
      </c>
      <c r="X164" s="15"/>
      <c r="Y164" s="23" t="s">
        <v>97</v>
      </c>
      <c r="Z164" s="19"/>
      <c r="AA164" s="19"/>
      <c r="AB164" s="22"/>
      <c r="AC164" s="22"/>
      <c r="AD164" s="22"/>
      <c r="AE164" s="22"/>
      <c r="AF164" s="22"/>
      <c r="AG164" s="22"/>
    </row>
    <row r="165" spans="1:33" ht="36.75" x14ac:dyDescent="0.25">
      <c r="A165" s="14">
        <f t="shared" si="14"/>
        <v>158</v>
      </c>
      <c r="B165" s="14" t="s">
        <v>30</v>
      </c>
      <c r="C165" s="14">
        <v>4</v>
      </c>
      <c r="D165" s="14" t="s">
        <v>617</v>
      </c>
      <c r="E165" s="15" t="s">
        <v>618</v>
      </c>
      <c r="F165" s="15" t="s">
        <v>619</v>
      </c>
      <c r="G165" s="20">
        <v>4904</v>
      </c>
      <c r="H165" s="21">
        <v>4904</v>
      </c>
      <c r="I165" s="21">
        <v>2400</v>
      </c>
      <c r="J165" s="21">
        <f t="shared" si="12"/>
        <v>48.939641109298535</v>
      </c>
      <c r="K165" s="13">
        <v>12</v>
      </c>
      <c r="L165" s="16">
        <f t="shared" si="13"/>
        <v>1713.4399999999998</v>
      </c>
      <c r="M165" s="13" t="s">
        <v>46</v>
      </c>
      <c r="N165" s="13">
        <v>1</v>
      </c>
      <c r="O165" s="13"/>
      <c r="P165" s="13"/>
      <c r="Q165" s="13">
        <v>1</v>
      </c>
      <c r="R165" s="13"/>
      <c r="S165" s="13">
        <v>34</v>
      </c>
      <c r="T165" s="13" t="s">
        <v>35</v>
      </c>
      <c r="U165" s="13" t="s">
        <v>35</v>
      </c>
      <c r="V165" s="13">
        <v>1</v>
      </c>
      <c r="W165" s="13" t="s">
        <v>40</v>
      </c>
      <c r="X165" s="15"/>
      <c r="Y165" s="18" t="s">
        <v>97</v>
      </c>
      <c r="Z165" s="19"/>
      <c r="AA165" s="24"/>
      <c r="AB165" s="24"/>
      <c r="AC165" s="24"/>
      <c r="AD165" s="24"/>
      <c r="AE165" s="24"/>
      <c r="AF165" s="24"/>
      <c r="AG165" s="24"/>
    </row>
    <row r="166" spans="1:33" s="22" customFormat="1" ht="36.75" x14ac:dyDescent="0.25">
      <c r="A166" s="14">
        <f t="shared" si="14"/>
        <v>159</v>
      </c>
      <c r="B166" s="14" t="s">
        <v>30</v>
      </c>
      <c r="C166" s="14">
        <v>4</v>
      </c>
      <c r="D166" s="13" t="s">
        <v>620</v>
      </c>
      <c r="E166" s="15" t="s">
        <v>621</v>
      </c>
      <c r="F166" s="15" t="s">
        <v>622</v>
      </c>
      <c r="G166" s="16">
        <v>9027</v>
      </c>
      <c r="H166" s="16">
        <v>9027</v>
      </c>
      <c r="I166" s="16">
        <v>4256.96</v>
      </c>
      <c r="J166" s="16">
        <f t="shared" si="12"/>
        <v>47.158081311620698</v>
      </c>
      <c r="K166" s="14">
        <v>12</v>
      </c>
      <c r="L166" s="16">
        <f t="shared" si="13"/>
        <v>2993.18</v>
      </c>
      <c r="M166" s="16" t="s">
        <v>46</v>
      </c>
      <c r="N166" s="17">
        <v>1</v>
      </c>
      <c r="O166" s="17"/>
      <c r="P166" s="17"/>
      <c r="Q166" s="17">
        <v>1</v>
      </c>
      <c r="R166" s="17"/>
      <c r="S166" s="17">
        <v>50</v>
      </c>
      <c r="T166" s="17" t="s">
        <v>35</v>
      </c>
      <c r="U166" s="17" t="s">
        <v>35</v>
      </c>
      <c r="V166" s="17">
        <v>1</v>
      </c>
      <c r="W166" s="14" t="s">
        <v>40</v>
      </c>
      <c r="X166" s="15"/>
      <c r="Y166" s="38" t="s">
        <v>255</v>
      </c>
      <c r="Z166" s="19"/>
      <c r="AA166" s="19"/>
    </row>
    <row r="167" spans="1:33" ht="180.75" x14ac:dyDescent="0.25">
      <c r="A167" s="14">
        <f t="shared" si="14"/>
        <v>160</v>
      </c>
      <c r="B167" s="14" t="s">
        <v>30</v>
      </c>
      <c r="C167" s="14">
        <v>4</v>
      </c>
      <c r="D167" s="13" t="s">
        <v>623</v>
      </c>
      <c r="E167" s="15" t="s">
        <v>624</v>
      </c>
      <c r="F167" s="15" t="s">
        <v>625</v>
      </c>
      <c r="G167" s="16">
        <v>6333.4</v>
      </c>
      <c r="H167" s="16">
        <v>2493.4699999999998</v>
      </c>
      <c r="I167" s="16">
        <v>2655.72</v>
      </c>
      <c r="J167" s="16">
        <f t="shared" si="12"/>
        <v>41.931979663371962</v>
      </c>
      <c r="K167" s="14">
        <v>12</v>
      </c>
      <c r="L167" s="16">
        <f t="shared" si="13"/>
        <v>1769.0439999999999</v>
      </c>
      <c r="M167" s="16" t="s">
        <v>46</v>
      </c>
      <c r="N167" s="14">
        <v>3</v>
      </c>
      <c r="O167" s="14"/>
      <c r="P167" s="14"/>
      <c r="Q167" s="14">
        <v>1</v>
      </c>
      <c r="R167" s="14">
        <v>1</v>
      </c>
      <c r="S167" s="14">
        <v>50</v>
      </c>
      <c r="T167" s="17" t="s">
        <v>35</v>
      </c>
      <c r="U167" s="17" t="s">
        <v>35</v>
      </c>
      <c r="V167" s="17">
        <v>1</v>
      </c>
      <c r="W167" s="14" t="s">
        <v>177</v>
      </c>
      <c r="X167" s="15"/>
      <c r="Y167" s="18" t="s">
        <v>626</v>
      </c>
      <c r="Z167" s="19"/>
      <c r="AA167" s="19"/>
    </row>
    <row r="168" spans="1:33" ht="48.75" x14ac:dyDescent="0.25">
      <c r="A168" s="14">
        <f t="shared" si="14"/>
        <v>161</v>
      </c>
      <c r="B168" s="14" t="s">
        <v>30</v>
      </c>
      <c r="C168" s="14">
        <v>4</v>
      </c>
      <c r="D168" s="13" t="s">
        <v>627</v>
      </c>
      <c r="E168" s="15" t="s">
        <v>604</v>
      </c>
      <c r="F168" s="15" t="s">
        <v>628</v>
      </c>
      <c r="G168" s="16">
        <v>6462.74</v>
      </c>
      <c r="H168" s="16">
        <v>6462.74</v>
      </c>
      <c r="I168" s="16">
        <v>2280</v>
      </c>
      <c r="J168" s="16">
        <f t="shared" ref="J168:J199" si="15">I168/G168%</f>
        <v>35.279154043022004</v>
      </c>
      <c r="K168" s="17">
        <v>12</v>
      </c>
      <c r="L168" s="16">
        <f t="shared" ref="L168:L199" si="16">IF(G168&lt;13049.14,IF(I168-G168*0.14&gt;3100,3100,I168-G168*0.14),0)*K168/12</f>
        <v>1375.2164</v>
      </c>
      <c r="M168" s="16" t="s">
        <v>46</v>
      </c>
      <c r="N168" s="17">
        <v>1</v>
      </c>
      <c r="O168" s="17"/>
      <c r="P168" s="17"/>
      <c r="Q168" s="17">
        <v>1</v>
      </c>
      <c r="R168" s="17"/>
      <c r="S168" s="17">
        <v>63</v>
      </c>
      <c r="T168" s="17" t="s">
        <v>35</v>
      </c>
      <c r="U168" s="17" t="s">
        <v>35</v>
      </c>
      <c r="V168" s="17">
        <v>1</v>
      </c>
      <c r="W168" s="14" t="s">
        <v>40</v>
      </c>
      <c r="X168" s="15"/>
      <c r="Y168" s="18" t="s">
        <v>97</v>
      </c>
      <c r="Z168" s="19"/>
      <c r="AA168" s="19"/>
    </row>
    <row r="169" spans="1:33" ht="36.75" x14ac:dyDescent="0.25">
      <c r="A169" s="14">
        <f t="shared" ref="A169:A175" si="17">A168+1</f>
        <v>162</v>
      </c>
      <c r="B169" s="14" t="s">
        <v>30</v>
      </c>
      <c r="C169" s="14">
        <v>3</v>
      </c>
      <c r="D169" s="13" t="s">
        <v>629</v>
      </c>
      <c r="E169" s="15" t="s">
        <v>630</v>
      </c>
      <c r="F169" s="15" t="s">
        <v>631</v>
      </c>
      <c r="G169" s="16">
        <v>12999.4</v>
      </c>
      <c r="H169" s="16">
        <v>6372.26</v>
      </c>
      <c r="I169" s="16">
        <v>6000</v>
      </c>
      <c r="J169" s="16">
        <f t="shared" si="15"/>
        <v>46.155976429681367</v>
      </c>
      <c r="K169" s="14">
        <v>12</v>
      </c>
      <c r="L169" s="16">
        <f t="shared" si="16"/>
        <v>3100</v>
      </c>
      <c r="M169" s="16" t="s">
        <v>46</v>
      </c>
      <c r="N169" s="17">
        <v>3</v>
      </c>
      <c r="O169" s="17"/>
      <c r="P169" s="17"/>
      <c r="Q169" s="17"/>
      <c r="R169" s="17">
        <v>1</v>
      </c>
      <c r="S169" s="17">
        <v>90</v>
      </c>
      <c r="T169" s="17" t="s">
        <v>35</v>
      </c>
      <c r="U169" s="17" t="s">
        <v>35</v>
      </c>
      <c r="V169" s="17">
        <v>1</v>
      </c>
      <c r="W169" s="14" t="s">
        <v>40</v>
      </c>
      <c r="X169" s="15"/>
      <c r="Y169" s="18" t="s">
        <v>97</v>
      </c>
      <c r="Z169" s="19"/>
      <c r="AA169" s="19"/>
    </row>
    <row r="170" spans="1:33" ht="36.75" x14ac:dyDescent="0.25">
      <c r="A170" s="14">
        <f t="shared" si="17"/>
        <v>163</v>
      </c>
      <c r="B170" s="14" t="s">
        <v>30</v>
      </c>
      <c r="C170" s="14">
        <v>3</v>
      </c>
      <c r="D170" s="13" t="s">
        <v>632</v>
      </c>
      <c r="E170" s="15" t="s">
        <v>633</v>
      </c>
      <c r="F170" s="15" t="s">
        <v>634</v>
      </c>
      <c r="G170" s="16">
        <v>11800.4</v>
      </c>
      <c r="H170" s="16">
        <v>11800.4</v>
      </c>
      <c r="I170" s="16">
        <v>4800</v>
      </c>
      <c r="J170" s="16">
        <f t="shared" si="15"/>
        <v>40.676587234331045</v>
      </c>
      <c r="K170" s="17">
        <v>12</v>
      </c>
      <c r="L170" s="16">
        <f t="shared" si="16"/>
        <v>3100</v>
      </c>
      <c r="M170" s="16" t="s">
        <v>46</v>
      </c>
      <c r="N170" s="17">
        <v>1</v>
      </c>
      <c r="O170" s="17"/>
      <c r="P170" s="17"/>
      <c r="Q170" s="17"/>
      <c r="R170" s="17"/>
      <c r="S170" s="17">
        <v>45</v>
      </c>
      <c r="T170" s="17" t="s">
        <v>35</v>
      </c>
      <c r="U170" s="17" t="s">
        <v>35</v>
      </c>
      <c r="V170" s="17">
        <v>1</v>
      </c>
      <c r="W170" s="14" t="s">
        <v>177</v>
      </c>
      <c r="X170" s="15"/>
      <c r="Y170" s="18" t="s">
        <v>97</v>
      </c>
      <c r="Z170" s="19"/>
      <c r="AA170" s="22"/>
    </row>
    <row r="171" spans="1:33" ht="96.75" x14ac:dyDescent="0.25">
      <c r="A171" s="14">
        <f t="shared" si="17"/>
        <v>164</v>
      </c>
      <c r="B171" s="14" t="s">
        <v>30</v>
      </c>
      <c r="C171" s="14">
        <v>3</v>
      </c>
      <c r="D171" s="13" t="s">
        <v>635</v>
      </c>
      <c r="E171" s="15" t="s">
        <v>222</v>
      </c>
      <c r="F171" s="15" t="s">
        <v>636</v>
      </c>
      <c r="G171" s="16">
        <v>11439.6</v>
      </c>
      <c r="H171" s="16">
        <v>5607.65</v>
      </c>
      <c r="I171" s="16">
        <v>4200</v>
      </c>
      <c r="J171" s="16">
        <f t="shared" si="15"/>
        <v>36.714570439525858</v>
      </c>
      <c r="K171" s="14">
        <v>12</v>
      </c>
      <c r="L171" s="16">
        <f t="shared" si="16"/>
        <v>2598.4560000000001</v>
      </c>
      <c r="M171" s="16" t="s">
        <v>372</v>
      </c>
      <c r="N171" s="17">
        <v>3</v>
      </c>
      <c r="O171" s="17">
        <v>1</v>
      </c>
      <c r="P171" s="17"/>
      <c r="Q171" s="17"/>
      <c r="R171" s="17">
        <v>1</v>
      </c>
      <c r="S171" s="17">
        <v>43</v>
      </c>
      <c r="T171" s="17" t="s">
        <v>35</v>
      </c>
      <c r="U171" s="17" t="s">
        <v>35</v>
      </c>
      <c r="V171" s="17">
        <v>1</v>
      </c>
      <c r="W171" s="14" t="s">
        <v>40</v>
      </c>
      <c r="X171" s="15"/>
      <c r="Y171" s="18" t="s">
        <v>637</v>
      </c>
      <c r="Z171" s="19"/>
      <c r="AA171" s="19"/>
    </row>
    <row r="172" spans="1:33" ht="72.75" x14ac:dyDescent="0.25">
      <c r="A172" s="14">
        <f t="shared" si="17"/>
        <v>165</v>
      </c>
      <c r="B172" s="14" t="s">
        <v>30</v>
      </c>
      <c r="C172" s="14">
        <v>3</v>
      </c>
      <c r="D172" s="14" t="s">
        <v>638</v>
      </c>
      <c r="E172" s="15" t="s">
        <v>639</v>
      </c>
      <c r="F172" s="15" t="s">
        <v>640</v>
      </c>
      <c r="G172" s="16">
        <v>7078</v>
      </c>
      <c r="H172" s="16">
        <v>7078</v>
      </c>
      <c r="I172" s="16">
        <v>2238</v>
      </c>
      <c r="J172" s="16">
        <f t="shared" si="15"/>
        <v>31.619101441085053</v>
      </c>
      <c r="K172" s="17">
        <v>12</v>
      </c>
      <c r="L172" s="16">
        <f t="shared" si="16"/>
        <v>1247.08</v>
      </c>
      <c r="M172" s="16" t="s">
        <v>46</v>
      </c>
      <c r="N172" s="17">
        <v>1</v>
      </c>
      <c r="O172" s="17"/>
      <c r="P172" s="17"/>
      <c r="Q172" s="17">
        <v>1</v>
      </c>
      <c r="R172" s="17"/>
      <c r="S172" s="17">
        <v>50</v>
      </c>
      <c r="T172" s="17" t="s">
        <v>35</v>
      </c>
      <c r="U172" s="17" t="s">
        <v>35</v>
      </c>
      <c r="V172" s="17">
        <v>1</v>
      </c>
      <c r="W172" s="14" t="s">
        <v>40</v>
      </c>
      <c r="X172" s="15" t="s">
        <v>641</v>
      </c>
      <c r="Y172" s="25" t="s">
        <v>642</v>
      </c>
      <c r="Z172" s="19"/>
      <c r="AA172" s="19"/>
    </row>
    <row r="173" spans="1:33" ht="36" x14ac:dyDescent="0.25">
      <c r="A173" s="14">
        <f t="shared" si="17"/>
        <v>166</v>
      </c>
      <c r="B173" s="14" t="s">
        <v>30</v>
      </c>
      <c r="C173" s="14">
        <v>3</v>
      </c>
      <c r="D173" s="13" t="s">
        <v>643</v>
      </c>
      <c r="E173" s="15" t="s">
        <v>644</v>
      </c>
      <c r="F173" s="15" t="s">
        <v>202</v>
      </c>
      <c r="G173" s="16">
        <v>11718.2</v>
      </c>
      <c r="H173" s="16">
        <v>3708.29</v>
      </c>
      <c r="I173" s="16">
        <v>3476.16</v>
      </c>
      <c r="J173" s="16">
        <f t="shared" si="15"/>
        <v>29.664624259698588</v>
      </c>
      <c r="K173" s="17">
        <v>12</v>
      </c>
      <c r="L173" s="16">
        <f t="shared" si="16"/>
        <v>1835.6119999999999</v>
      </c>
      <c r="M173" s="16" t="s">
        <v>46</v>
      </c>
      <c r="N173" s="17">
        <v>4</v>
      </c>
      <c r="O173" s="17">
        <v>1</v>
      </c>
      <c r="P173" s="17"/>
      <c r="Q173" s="17">
        <v>1</v>
      </c>
      <c r="R173" s="17">
        <v>1</v>
      </c>
      <c r="S173" s="17">
        <v>120</v>
      </c>
      <c r="T173" s="17" t="s">
        <v>35</v>
      </c>
      <c r="U173" s="17" t="s">
        <v>35</v>
      </c>
      <c r="V173" s="17">
        <v>1</v>
      </c>
      <c r="W173" s="14" t="s">
        <v>40</v>
      </c>
      <c r="X173" s="15"/>
      <c r="Y173" s="23" t="s">
        <v>255</v>
      </c>
      <c r="Z173" s="24"/>
      <c r="AA173" s="19"/>
    </row>
    <row r="174" spans="1:33" ht="228.75" x14ac:dyDescent="0.25">
      <c r="A174" s="14">
        <f t="shared" si="17"/>
        <v>167</v>
      </c>
      <c r="B174" s="14" t="s">
        <v>30</v>
      </c>
      <c r="C174" s="14">
        <v>3</v>
      </c>
      <c r="D174" s="13" t="s">
        <v>645</v>
      </c>
      <c r="E174" s="15" t="s">
        <v>585</v>
      </c>
      <c r="F174" s="15" t="s">
        <v>646</v>
      </c>
      <c r="G174" s="16">
        <v>11209.87</v>
      </c>
      <c r="H174" s="16">
        <v>11209.87</v>
      </c>
      <c r="I174" s="16">
        <v>3287.04</v>
      </c>
      <c r="J174" s="16">
        <f t="shared" si="15"/>
        <v>29.322730772078533</v>
      </c>
      <c r="K174" s="17">
        <v>12</v>
      </c>
      <c r="L174" s="16">
        <f t="shared" si="16"/>
        <v>1717.6581999999996</v>
      </c>
      <c r="M174" s="16" t="s">
        <v>46</v>
      </c>
      <c r="N174" s="17">
        <v>1</v>
      </c>
      <c r="O174" s="17"/>
      <c r="P174" s="17"/>
      <c r="Q174" s="17">
        <v>1</v>
      </c>
      <c r="R174" s="17"/>
      <c r="S174" s="17">
        <v>71</v>
      </c>
      <c r="T174" s="17" t="s">
        <v>35</v>
      </c>
      <c r="U174" s="17" t="s">
        <v>35</v>
      </c>
      <c r="V174" s="17">
        <v>1</v>
      </c>
      <c r="W174" s="14" t="s">
        <v>40</v>
      </c>
      <c r="X174" s="15"/>
      <c r="Y174" s="18" t="s">
        <v>647</v>
      </c>
      <c r="Z174" s="19"/>
      <c r="AA174" s="19"/>
    </row>
    <row r="175" spans="1:33" ht="60.75" x14ac:dyDescent="0.25">
      <c r="A175" s="14">
        <f t="shared" si="17"/>
        <v>168</v>
      </c>
      <c r="B175" s="14" t="s">
        <v>30</v>
      </c>
      <c r="C175" s="14">
        <v>3</v>
      </c>
      <c r="D175" s="13" t="s">
        <v>648</v>
      </c>
      <c r="E175" s="15" t="s">
        <v>250</v>
      </c>
      <c r="F175" s="15" t="s">
        <v>649</v>
      </c>
      <c r="G175" s="16">
        <v>10825.6</v>
      </c>
      <c r="H175" s="16">
        <v>4212.3</v>
      </c>
      <c r="I175" s="16">
        <v>2634</v>
      </c>
      <c r="J175" s="16">
        <f t="shared" si="15"/>
        <v>24.33121489801951</v>
      </c>
      <c r="K175" s="14">
        <v>12</v>
      </c>
      <c r="L175" s="16">
        <f t="shared" si="16"/>
        <v>1118.4159999999997</v>
      </c>
      <c r="M175" s="16" t="s">
        <v>46</v>
      </c>
      <c r="N175" s="17">
        <v>2</v>
      </c>
      <c r="O175" s="17"/>
      <c r="P175" s="17">
        <v>2</v>
      </c>
      <c r="Q175" s="17">
        <v>2</v>
      </c>
      <c r="R175" s="17"/>
      <c r="S175" s="17">
        <v>55</v>
      </c>
      <c r="T175" s="17" t="s">
        <v>35</v>
      </c>
      <c r="U175" s="17" t="s">
        <v>35</v>
      </c>
      <c r="V175" s="17">
        <v>1</v>
      </c>
      <c r="W175" s="14" t="s">
        <v>40</v>
      </c>
      <c r="X175" s="15" t="s">
        <v>650</v>
      </c>
      <c r="Y175" s="18" t="s">
        <v>97</v>
      </c>
      <c r="Z175" s="19"/>
      <c r="AA175" s="19"/>
    </row>
    <row r="176" spans="1:33" x14ac:dyDescent="0.25">
      <c r="A176" s="14"/>
      <c r="B176" s="14"/>
      <c r="C176" s="14"/>
      <c r="D176" s="13"/>
      <c r="E176" s="15"/>
      <c r="F176" s="15"/>
      <c r="G176" s="16"/>
      <c r="H176" s="16"/>
      <c r="I176" s="16"/>
      <c r="J176" s="16"/>
      <c r="K176" s="14"/>
      <c r="L176" s="16"/>
      <c r="M176" s="16"/>
      <c r="N176" s="17"/>
      <c r="O176" s="17"/>
      <c r="P176" s="17"/>
      <c r="Q176" s="17"/>
      <c r="R176" s="17"/>
      <c r="S176" s="17"/>
      <c r="T176" s="17"/>
      <c r="U176" s="17"/>
      <c r="V176" s="17"/>
      <c r="W176" s="14"/>
      <c r="X176" s="15"/>
      <c r="Y176" s="18"/>
      <c r="Z176" s="19"/>
      <c r="AA176" s="24"/>
      <c r="AB176" s="24"/>
      <c r="AC176" s="24"/>
      <c r="AD176" s="24"/>
      <c r="AE176" s="24"/>
      <c r="AF176" s="24"/>
      <c r="AG176" s="24"/>
    </row>
    <row r="177" spans="1:33" ht="26.25" x14ac:dyDescent="0.25">
      <c r="A177" s="4"/>
      <c r="B177" s="5"/>
      <c r="C177" s="5"/>
      <c r="D177" s="10" t="s">
        <v>651</v>
      </c>
      <c r="E177" s="11" t="s">
        <v>652</v>
      </c>
      <c r="F177" s="6"/>
      <c r="G177" s="7"/>
      <c r="H177" s="7"/>
      <c r="I177" s="7"/>
      <c r="J177" s="7"/>
      <c r="K177" s="6"/>
      <c r="L177" s="12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9"/>
      <c r="AA177" s="9"/>
      <c r="AB177" s="9"/>
      <c r="AC177" s="9"/>
      <c r="AD177" s="9"/>
      <c r="AE177" s="9"/>
      <c r="AF177" s="9"/>
      <c r="AG177" s="9"/>
    </row>
    <row r="178" spans="1:33" ht="36.75" x14ac:dyDescent="0.25">
      <c r="A178" s="14">
        <v>1</v>
      </c>
      <c r="B178" s="14" t="s">
        <v>653</v>
      </c>
      <c r="C178" s="14">
        <v>4</v>
      </c>
      <c r="D178" s="13" t="s">
        <v>654</v>
      </c>
      <c r="E178" s="15" t="s">
        <v>655</v>
      </c>
      <c r="F178" s="15" t="s">
        <v>656</v>
      </c>
      <c r="G178" s="16">
        <v>15312.54</v>
      </c>
      <c r="H178" s="16">
        <v>4711.55</v>
      </c>
      <c r="I178" s="16">
        <v>8400</v>
      </c>
      <c r="J178" s="16">
        <f t="shared" ref="J178:J214" si="18">I178/G178%</f>
        <v>54.856999557225642</v>
      </c>
      <c r="K178" s="17">
        <v>12</v>
      </c>
      <c r="L178" s="16">
        <f t="shared" ref="L178:L214" si="19">IF(G178&gt;13049.14,IF(I178-G178*0.24&gt;2325,2325,I178-G178*0.24),0)*K178/12</f>
        <v>2325</v>
      </c>
      <c r="M178" s="16" t="s">
        <v>46</v>
      </c>
      <c r="N178" s="17">
        <v>5</v>
      </c>
      <c r="O178" s="17">
        <v>3</v>
      </c>
      <c r="P178" s="17"/>
      <c r="Q178" s="17"/>
      <c r="R178" s="17">
        <v>3</v>
      </c>
      <c r="S178" s="17">
        <v>140</v>
      </c>
      <c r="T178" s="17" t="s">
        <v>35</v>
      </c>
      <c r="U178" s="17" t="s">
        <v>35</v>
      </c>
      <c r="V178" s="17">
        <v>1</v>
      </c>
      <c r="W178" s="14" t="s">
        <v>40</v>
      </c>
      <c r="X178" s="15"/>
      <c r="Y178" s="18" t="s">
        <v>255</v>
      </c>
      <c r="Z178" s="19"/>
      <c r="AA178" s="19"/>
      <c r="AB178" s="22"/>
      <c r="AC178" s="22"/>
      <c r="AD178" s="22"/>
      <c r="AE178" s="22"/>
      <c r="AF178" s="22"/>
      <c r="AG178" s="22"/>
    </row>
    <row r="179" spans="1:33" ht="108.75" x14ac:dyDescent="0.25">
      <c r="A179" s="14">
        <f t="shared" ref="A179:A214" si="20">A178+1</f>
        <v>2</v>
      </c>
      <c r="B179" s="14" t="s">
        <v>653</v>
      </c>
      <c r="C179" s="14">
        <v>4</v>
      </c>
      <c r="D179" s="14" t="s">
        <v>657</v>
      </c>
      <c r="E179" s="15" t="s">
        <v>658</v>
      </c>
      <c r="F179" s="15" t="s">
        <v>659</v>
      </c>
      <c r="G179" s="20">
        <v>13917.4</v>
      </c>
      <c r="H179" s="21">
        <v>4349.1899999999996</v>
      </c>
      <c r="I179" s="21">
        <v>7200</v>
      </c>
      <c r="J179" s="16">
        <f t="shared" si="18"/>
        <v>51.733800853607711</v>
      </c>
      <c r="K179" s="13">
        <v>12</v>
      </c>
      <c r="L179" s="16">
        <f t="shared" si="19"/>
        <v>2325</v>
      </c>
      <c r="M179" s="13" t="s">
        <v>660</v>
      </c>
      <c r="N179" s="13">
        <v>5</v>
      </c>
      <c r="O179" s="13">
        <v>3</v>
      </c>
      <c r="P179" s="13"/>
      <c r="Q179" s="13"/>
      <c r="R179" s="13">
        <v>3</v>
      </c>
      <c r="S179" s="13">
        <v>110</v>
      </c>
      <c r="T179" s="13" t="s">
        <v>35</v>
      </c>
      <c r="U179" s="13" t="s">
        <v>35</v>
      </c>
      <c r="V179" s="13">
        <v>1</v>
      </c>
      <c r="W179" s="13" t="s">
        <v>40</v>
      </c>
      <c r="X179" s="15"/>
      <c r="Y179" s="18" t="s">
        <v>661</v>
      </c>
      <c r="Z179" s="19"/>
      <c r="AA179" s="39"/>
      <c r="AB179" s="39"/>
      <c r="AC179" s="39"/>
      <c r="AD179" s="39"/>
      <c r="AE179" s="39"/>
      <c r="AF179" s="39"/>
      <c r="AG179" s="39"/>
    </row>
    <row r="180" spans="1:33" ht="216.75" x14ac:dyDescent="0.25">
      <c r="A180" s="14">
        <f t="shared" si="20"/>
        <v>3</v>
      </c>
      <c r="B180" s="14" t="s">
        <v>653</v>
      </c>
      <c r="C180" s="14">
        <v>4</v>
      </c>
      <c r="D180" s="13" t="s">
        <v>662</v>
      </c>
      <c r="E180" s="15" t="s">
        <v>663</v>
      </c>
      <c r="F180" s="15" t="s">
        <v>664</v>
      </c>
      <c r="G180" s="16">
        <v>14252</v>
      </c>
      <c r="H180" s="16">
        <v>5000.7</v>
      </c>
      <c r="I180" s="16">
        <v>7140</v>
      </c>
      <c r="J180" s="16">
        <f t="shared" si="18"/>
        <v>50.098231827111981</v>
      </c>
      <c r="K180" s="14">
        <v>12</v>
      </c>
      <c r="L180" s="16">
        <f t="shared" si="19"/>
        <v>2325</v>
      </c>
      <c r="M180" s="16" t="s">
        <v>46</v>
      </c>
      <c r="N180" s="17">
        <v>5</v>
      </c>
      <c r="O180" s="17">
        <v>2</v>
      </c>
      <c r="P180" s="17"/>
      <c r="Q180" s="17"/>
      <c r="R180" s="17">
        <v>2</v>
      </c>
      <c r="S180" s="17">
        <v>80</v>
      </c>
      <c r="T180" s="17" t="s">
        <v>35</v>
      </c>
      <c r="U180" s="17" t="s">
        <v>35</v>
      </c>
      <c r="V180" s="17">
        <v>1</v>
      </c>
      <c r="W180" s="14" t="s">
        <v>40</v>
      </c>
      <c r="X180" s="15" t="s">
        <v>665</v>
      </c>
      <c r="Y180" s="18" t="s">
        <v>666</v>
      </c>
      <c r="Z180" s="19"/>
      <c r="AA180" s="19"/>
      <c r="AB180" s="19"/>
      <c r="AC180" s="19"/>
      <c r="AD180" s="19"/>
      <c r="AE180" s="19"/>
      <c r="AF180" s="19"/>
      <c r="AG180" s="19"/>
    </row>
    <row r="181" spans="1:33" ht="204.75" x14ac:dyDescent="0.25">
      <c r="A181" s="14">
        <f t="shared" si="20"/>
        <v>4</v>
      </c>
      <c r="B181" s="14" t="s">
        <v>653</v>
      </c>
      <c r="C181" s="14">
        <v>4</v>
      </c>
      <c r="D181" s="13" t="s">
        <v>667</v>
      </c>
      <c r="E181" s="15" t="s">
        <v>159</v>
      </c>
      <c r="F181" s="15" t="s">
        <v>668</v>
      </c>
      <c r="G181" s="16">
        <v>13783.2</v>
      </c>
      <c r="H181" s="16">
        <v>4519.08</v>
      </c>
      <c r="I181" s="16">
        <v>6840</v>
      </c>
      <c r="J181" s="21">
        <f t="shared" si="18"/>
        <v>49.625631203203902</v>
      </c>
      <c r="K181" s="17">
        <v>12</v>
      </c>
      <c r="L181" s="16">
        <f t="shared" si="19"/>
        <v>2325</v>
      </c>
      <c r="M181" s="16" t="s">
        <v>46</v>
      </c>
      <c r="N181" s="17">
        <v>5</v>
      </c>
      <c r="O181" s="17">
        <v>3</v>
      </c>
      <c r="P181" s="17"/>
      <c r="Q181" s="17"/>
      <c r="R181" s="17">
        <v>3</v>
      </c>
      <c r="S181" s="17">
        <v>80</v>
      </c>
      <c r="T181" s="17" t="s">
        <v>35</v>
      </c>
      <c r="U181" s="17" t="s">
        <v>35</v>
      </c>
      <c r="V181" s="17">
        <v>1</v>
      </c>
      <c r="W181" s="14" t="s">
        <v>40</v>
      </c>
      <c r="X181" s="15"/>
      <c r="Y181" s="18" t="s">
        <v>669</v>
      </c>
      <c r="Z181" s="19"/>
      <c r="AA181" s="19"/>
      <c r="AB181" s="22"/>
      <c r="AC181" s="22"/>
      <c r="AD181" s="22"/>
      <c r="AE181" s="22"/>
      <c r="AF181" s="22"/>
      <c r="AG181" s="22"/>
    </row>
    <row r="182" spans="1:33" ht="48.75" x14ac:dyDescent="0.25">
      <c r="A182" s="14">
        <f t="shared" si="20"/>
        <v>5</v>
      </c>
      <c r="B182" s="14" t="s">
        <v>653</v>
      </c>
      <c r="C182" s="14">
        <v>4</v>
      </c>
      <c r="D182" s="13" t="s">
        <v>670</v>
      </c>
      <c r="E182" s="15" t="s">
        <v>572</v>
      </c>
      <c r="F182" s="15" t="s">
        <v>671</v>
      </c>
      <c r="G182" s="16">
        <v>14039</v>
      </c>
      <c r="H182" s="16">
        <v>9359.33</v>
      </c>
      <c r="I182" s="16">
        <v>6000</v>
      </c>
      <c r="J182" s="16">
        <f t="shared" si="18"/>
        <v>42.738086758316122</v>
      </c>
      <c r="K182" s="14">
        <v>12</v>
      </c>
      <c r="L182" s="16">
        <f t="shared" si="19"/>
        <v>2325</v>
      </c>
      <c r="M182" s="16" t="s">
        <v>46</v>
      </c>
      <c r="N182" s="17">
        <v>1</v>
      </c>
      <c r="O182" s="17"/>
      <c r="P182" s="17">
        <v>1</v>
      </c>
      <c r="Q182" s="17">
        <v>1</v>
      </c>
      <c r="R182" s="17"/>
      <c r="S182" s="17">
        <v>58</v>
      </c>
      <c r="T182" s="17" t="s">
        <v>35</v>
      </c>
      <c r="U182" s="17" t="s">
        <v>35</v>
      </c>
      <c r="V182" s="17">
        <v>1</v>
      </c>
      <c r="W182" s="14" t="s">
        <v>40</v>
      </c>
      <c r="X182" s="15" t="s">
        <v>672</v>
      </c>
      <c r="Y182" s="18" t="s">
        <v>97</v>
      </c>
      <c r="Z182" s="19"/>
      <c r="AA182" s="19"/>
      <c r="AB182" s="22"/>
      <c r="AC182" s="22"/>
      <c r="AD182" s="22"/>
      <c r="AE182" s="22"/>
      <c r="AF182" s="22"/>
      <c r="AG182" s="22"/>
    </row>
    <row r="183" spans="1:33" ht="36.75" x14ac:dyDescent="0.25">
      <c r="A183" s="14">
        <f t="shared" si="20"/>
        <v>6</v>
      </c>
      <c r="B183" s="14" t="s">
        <v>653</v>
      </c>
      <c r="C183" s="14">
        <v>4</v>
      </c>
      <c r="D183" s="13" t="s">
        <v>673</v>
      </c>
      <c r="E183" s="15" t="s">
        <v>674</v>
      </c>
      <c r="F183" s="15" t="s">
        <v>675</v>
      </c>
      <c r="G183" s="16">
        <v>16160.97</v>
      </c>
      <c r="H183" s="16">
        <v>6288.32</v>
      </c>
      <c r="I183" s="16">
        <v>6654</v>
      </c>
      <c r="J183" s="16">
        <f t="shared" si="18"/>
        <v>41.17327115884752</v>
      </c>
      <c r="K183" s="17">
        <v>12</v>
      </c>
      <c r="L183" s="16">
        <f t="shared" si="19"/>
        <v>2325</v>
      </c>
      <c r="M183" s="16" t="s">
        <v>46</v>
      </c>
      <c r="N183" s="17">
        <v>2</v>
      </c>
      <c r="O183" s="17"/>
      <c r="P183" s="17">
        <v>1</v>
      </c>
      <c r="Q183" s="17">
        <v>2</v>
      </c>
      <c r="R183" s="17"/>
      <c r="S183" s="17">
        <v>70</v>
      </c>
      <c r="T183" s="17" t="s">
        <v>35</v>
      </c>
      <c r="U183" s="17" t="s">
        <v>35</v>
      </c>
      <c r="V183" s="17">
        <v>1</v>
      </c>
      <c r="W183" s="14" t="s">
        <v>40</v>
      </c>
      <c r="X183" s="15"/>
      <c r="Y183" s="18" t="s">
        <v>676</v>
      </c>
      <c r="Z183" s="19"/>
      <c r="AA183" s="19"/>
      <c r="AB183" s="22"/>
      <c r="AC183" s="22"/>
      <c r="AD183" s="22"/>
      <c r="AE183" s="22"/>
      <c r="AF183" s="22"/>
      <c r="AG183" s="22"/>
    </row>
    <row r="184" spans="1:33" ht="36.75" x14ac:dyDescent="0.25">
      <c r="A184" s="14">
        <f t="shared" si="20"/>
        <v>7</v>
      </c>
      <c r="B184" s="14" t="s">
        <v>653</v>
      </c>
      <c r="C184" s="14">
        <v>4</v>
      </c>
      <c r="D184" s="13" t="s">
        <v>677</v>
      </c>
      <c r="E184" s="15" t="s">
        <v>598</v>
      </c>
      <c r="F184" s="15" t="s">
        <v>678</v>
      </c>
      <c r="G184" s="16">
        <v>16056.14</v>
      </c>
      <c r="H184" s="16">
        <v>9071.27</v>
      </c>
      <c r="I184" s="16">
        <v>6000</v>
      </c>
      <c r="J184" s="16">
        <f t="shared" si="18"/>
        <v>37.368881935508789</v>
      </c>
      <c r="K184" s="17">
        <v>12</v>
      </c>
      <c r="L184" s="16">
        <f t="shared" si="19"/>
        <v>2146.5264000000002</v>
      </c>
      <c r="M184" s="16" t="s">
        <v>46</v>
      </c>
      <c r="N184" s="17">
        <v>2</v>
      </c>
      <c r="O184" s="17">
        <v>1</v>
      </c>
      <c r="P184" s="17"/>
      <c r="Q184" s="17"/>
      <c r="R184" s="17">
        <v>1</v>
      </c>
      <c r="S184" s="17">
        <v>73</v>
      </c>
      <c r="T184" s="17" t="s">
        <v>35</v>
      </c>
      <c r="U184" s="17" t="s">
        <v>35</v>
      </c>
      <c r="V184" s="17">
        <v>1</v>
      </c>
      <c r="W184" s="14" t="s">
        <v>40</v>
      </c>
      <c r="X184" s="15"/>
      <c r="Y184" s="18" t="s">
        <v>97</v>
      </c>
      <c r="Z184" s="19"/>
      <c r="AA184" s="19"/>
      <c r="AB184" s="22"/>
      <c r="AC184" s="22"/>
      <c r="AD184" s="22"/>
      <c r="AE184" s="22"/>
      <c r="AF184" s="22"/>
      <c r="AG184" s="22"/>
    </row>
    <row r="185" spans="1:33" ht="72.75" x14ac:dyDescent="0.25">
      <c r="A185" s="14">
        <f t="shared" si="20"/>
        <v>8</v>
      </c>
      <c r="B185" s="14" t="s">
        <v>653</v>
      </c>
      <c r="C185" s="14">
        <v>3</v>
      </c>
      <c r="D185" s="13" t="s">
        <v>679</v>
      </c>
      <c r="E185" s="15" t="s">
        <v>680</v>
      </c>
      <c r="F185" s="15" t="s">
        <v>681</v>
      </c>
      <c r="G185" s="16">
        <v>13073.6</v>
      </c>
      <c r="H185" s="16">
        <v>5314.47</v>
      </c>
      <c r="I185" s="16">
        <v>7800</v>
      </c>
      <c r="J185" s="16">
        <f t="shared" si="18"/>
        <v>59.662220046505944</v>
      </c>
      <c r="K185" s="14">
        <v>12</v>
      </c>
      <c r="L185" s="16">
        <f t="shared" si="19"/>
        <v>2325</v>
      </c>
      <c r="M185" s="16" t="s">
        <v>46</v>
      </c>
      <c r="N185" s="17">
        <v>4</v>
      </c>
      <c r="O185" s="17">
        <v>2</v>
      </c>
      <c r="P185" s="17"/>
      <c r="Q185" s="17"/>
      <c r="R185" s="17">
        <v>2</v>
      </c>
      <c r="S185" s="17">
        <v>90</v>
      </c>
      <c r="T185" s="17" t="s">
        <v>35</v>
      </c>
      <c r="U185" s="17" t="s">
        <v>35</v>
      </c>
      <c r="V185" s="17">
        <v>1</v>
      </c>
      <c r="W185" s="14" t="s">
        <v>40</v>
      </c>
      <c r="X185" s="15" t="s">
        <v>682</v>
      </c>
      <c r="Y185" s="18" t="s">
        <v>97</v>
      </c>
      <c r="Z185" s="19"/>
      <c r="AA185" s="19"/>
      <c r="AB185" s="22"/>
      <c r="AC185" s="22"/>
      <c r="AD185" s="22"/>
      <c r="AE185" s="22"/>
      <c r="AF185" s="22"/>
      <c r="AG185" s="22"/>
    </row>
    <row r="186" spans="1:33" ht="72.75" x14ac:dyDescent="0.25">
      <c r="A186" s="14">
        <f t="shared" si="20"/>
        <v>9</v>
      </c>
      <c r="B186" s="14" t="s">
        <v>653</v>
      </c>
      <c r="C186" s="14">
        <v>3</v>
      </c>
      <c r="D186" s="13" t="s">
        <v>683</v>
      </c>
      <c r="E186" s="15" t="s">
        <v>319</v>
      </c>
      <c r="F186" s="15" t="s">
        <v>684</v>
      </c>
      <c r="G186" s="16">
        <v>13174</v>
      </c>
      <c r="H186" s="16">
        <v>4952.63</v>
      </c>
      <c r="I186" s="16">
        <v>7200</v>
      </c>
      <c r="J186" s="16">
        <f t="shared" si="18"/>
        <v>54.65310459996963</v>
      </c>
      <c r="K186" s="17">
        <v>12</v>
      </c>
      <c r="L186" s="16">
        <f t="shared" si="19"/>
        <v>2325</v>
      </c>
      <c r="M186" s="16" t="s">
        <v>46</v>
      </c>
      <c r="N186" s="17">
        <v>4</v>
      </c>
      <c r="O186" s="17">
        <v>2</v>
      </c>
      <c r="P186" s="17"/>
      <c r="Q186" s="17"/>
      <c r="R186" s="17">
        <v>2</v>
      </c>
      <c r="S186" s="17">
        <v>100</v>
      </c>
      <c r="T186" s="17" t="s">
        <v>35</v>
      </c>
      <c r="U186" s="17" t="s">
        <v>35</v>
      </c>
      <c r="V186" s="17">
        <v>1</v>
      </c>
      <c r="W186" s="14" t="s">
        <v>40</v>
      </c>
      <c r="X186" s="15" t="s">
        <v>685</v>
      </c>
      <c r="Y186" s="18" t="s">
        <v>97</v>
      </c>
      <c r="Z186" s="19"/>
      <c r="AA186" s="19"/>
      <c r="AB186" s="22"/>
      <c r="AC186" s="22"/>
      <c r="AD186" s="22"/>
      <c r="AE186" s="22"/>
      <c r="AF186" s="22"/>
      <c r="AG186" s="22"/>
    </row>
    <row r="187" spans="1:33" ht="60.75" x14ac:dyDescent="0.25">
      <c r="A187" s="14">
        <f t="shared" si="20"/>
        <v>10</v>
      </c>
      <c r="B187" s="14" t="s">
        <v>653</v>
      </c>
      <c r="C187" s="14">
        <v>3</v>
      </c>
      <c r="D187" s="14" t="s">
        <v>686</v>
      </c>
      <c r="E187" s="15" t="s">
        <v>425</v>
      </c>
      <c r="F187" s="15" t="s">
        <v>687</v>
      </c>
      <c r="G187" s="20">
        <v>13263.64</v>
      </c>
      <c r="H187" s="21">
        <v>6501.79</v>
      </c>
      <c r="I187" s="21">
        <v>7200</v>
      </c>
      <c r="J187" s="21">
        <f t="shared" si="18"/>
        <v>54.283741114807107</v>
      </c>
      <c r="K187" s="13">
        <v>12</v>
      </c>
      <c r="L187" s="16">
        <f t="shared" si="19"/>
        <v>2325</v>
      </c>
      <c r="M187" s="13" t="s">
        <v>46</v>
      </c>
      <c r="N187" s="13">
        <v>3</v>
      </c>
      <c r="O187" s="13">
        <v>1</v>
      </c>
      <c r="P187" s="13"/>
      <c r="Q187" s="13"/>
      <c r="R187" s="13">
        <v>1</v>
      </c>
      <c r="S187" s="13">
        <v>58</v>
      </c>
      <c r="T187" s="13" t="s">
        <v>35</v>
      </c>
      <c r="U187" s="13" t="s">
        <v>35</v>
      </c>
      <c r="V187" s="13">
        <v>1</v>
      </c>
      <c r="W187" s="13" t="s">
        <v>40</v>
      </c>
      <c r="X187" s="15" t="s">
        <v>688</v>
      </c>
      <c r="Y187" s="18"/>
      <c r="Z187" s="19"/>
      <c r="AA187" s="19"/>
      <c r="AB187" s="22"/>
      <c r="AC187" s="22"/>
      <c r="AD187" s="22"/>
      <c r="AE187" s="22"/>
      <c r="AF187" s="22"/>
      <c r="AG187" s="22"/>
    </row>
    <row r="188" spans="1:33" ht="36.75" x14ac:dyDescent="0.25">
      <c r="A188" s="14">
        <f t="shared" si="20"/>
        <v>11</v>
      </c>
      <c r="B188" s="14" t="s">
        <v>653</v>
      </c>
      <c r="C188" s="14">
        <v>3</v>
      </c>
      <c r="D188" s="13" t="s">
        <v>689</v>
      </c>
      <c r="E188" s="15" t="s">
        <v>690</v>
      </c>
      <c r="F188" s="15" t="s">
        <v>691</v>
      </c>
      <c r="G188" s="16">
        <v>14549.21</v>
      </c>
      <c r="H188" s="16">
        <v>5914.31</v>
      </c>
      <c r="I188" s="16">
        <v>7800</v>
      </c>
      <c r="J188" s="16">
        <f t="shared" si="18"/>
        <v>53.611158269074409</v>
      </c>
      <c r="K188" s="17">
        <v>12</v>
      </c>
      <c r="L188" s="16">
        <f t="shared" si="19"/>
        <v>2325</v>
      </c>
      <c r="M188" s="16" t="s">
        <v>46</v>
      </c>
      <c r="N188" s="17">
        <v>4</v>
      </c>
      <c r="O188" s="17">
        <v>2</v>
      </c>
      <c r="P188" s="17"/>
      <c r="Q188" s="17"/>
      <c r="R188" s="17">
        <v>2</v>
      </c>
      <c r="S188" s="17">
        <v>120</v>
      </c>
      <c r="T188" s="17" t="s">
        <v>35</v>
      </c>
      <c r="U188" s="17" t="s">
        <v>35</v>
      </c>
      <c r="V188" s="17">
        <v>1</v>
      </c>
      <c r="W188" s="14" t="s">
        <v>40</v>
      </c>
      <c r="X188" s="15"/>
      <c r="Y188" s="18" t="s">
        <v>692</v>
      </c>
      <c r="Z188" s="19"/>
      <c r="AA188" s="19"/>
      <c r="AB188" s="22"/>
      <c r="AC188" s="22"/>
      <c r="AD188" s="22"/>
      <c r="AE188" s="22"/>
      <c r="AF188" s="22"/>
      <c r="AG188" s="22"/>
    </row>
    <row r="189" spans="1:33" ht="240.75" x14ac:dyDescent="0.25">
      <c r="A189" s="14">
        <f t="shared" si="20"/>
        <v>12</v>
      </c>
      <c r="B189" s="14" t="s">
        <v>653</v>
      </c>
      <c r="C189" s="14">
        <v>3</v>
      </c>
      <c r="D189" s="13" t="s">
        <v>693</v>
      </c>
      <c r="E189" s="15" t="s">
        <v>694</v>
      </c>
      <c r="F189" s="15" t="s">
        <v>695</v>
      </c>
      <c r="G189" s="16">
        <v>13902</v>
      </c>
      <c r="H189" s="16">
        <v>6814.71</v>
      </c>
      <c r="I189" s="16">
        <v>7200</v>
      </c>
      <c r="J189" s="21">
        <f t="shared" si="18"/>
        <v>51.79110919292188</v>
      </c>
      <c r="K189" s="17">
        <v>12</v>
      </c>
      <c r="L189" s="16">
        <f t="shared" si="19"/>
        <v>2325</v>
      </c>
      <c r="M189" s="16" t="s">
        <v>46</v>
      </c>
      <c r="N189" s="17">
        <v>3</v>
      </c>
      <c r="O189" s="17">
        <v>1</v>
      </c>
      <c r="P189" s="17"/>
      <c r="Q189" s="17"/>
      <c r="R189" s="17">
        <v>1</v>
      </c>
      <c r="S189" s="17">
        <v>65</v>
      </c>
      <c r="T189" s="17" t="s">
        <v>35</v>
      </c>
      <c r="U189" s="17" t="s">
        <v>35</v>
      </c>
      <c r="V189" s="17">
        <v>1</v>
      </c>
      <c r="W189" s="14" t="s">
        <v>40</v>
      </c>
      <c r="X189" s="15"/>
      <c r="Y189" s="18" t="s">
        <v>696</v>
      </c>
      <c r="Z189" s="19"/>
      <c r="AA189" s="19"/>
      <c r="AB189" s="22"/>
      <c r="AC189" s="22"/>
      <c r="AD189" s="22"/>
      <c r="AE189" s="22"/>
      <c r="AF189" s="22"/>
      <c r="AG189" s="22"/>
    </row>
    <row r="190" spans="1:33" ht="36" x14ac:dyDescent="0.25">
      <c r="A190" s="14">
        <f t="shared" si="20"/>
        <v>13</v>
      </c>
      <c r="B190" s="14" t="s">
        <v>653</v>
      </c>
      <c r="C190" s="14">
        <v>3</v>
      </c>
      <c r="D190" s="13" t="s">
        <v>697</v>
      </c>
      <c r="E190" s="15" t="s">
        <v>698</v>
      </c>
      <c r="F190" s="15" t="s">
        <v>699</v>
      </c>
      <c r="G190" s="16">
        <v>14992.8</v>
      </c>
      <c r="H190" s="16">
        <v>9995.2000000000007</v>
      </c>
      <c r="I190" s="16">
        <v>7200</v>
      </c>
      <c r="J190" s="16">
        <f t="shared" si="18"/>
        <v>48.023051064510966</v>
      </c>
      <c r="K190" s="17">
        <v>12</v>
      </c>
      <c r="L190" s="16">
        <f t="shared" si="19"/>
        <v>2325</v>
      </c>
      <c r="M190" s="16" t="s">
        <v>46</v>
      </c>
      <c r="N190" s="17">
        <v>1</v>
      </c>
      <c r="O190" s="17"/>
      <c r="P190" s="17">
        <v>1</v>
      </c>
      <c r="Q190" s="17"/>
      <c r="R190" s="17"/>
      <c r="S190" s="17">
        <v>50</v>
      </c>
      <c r="T190" s="14" t="s">
        <v>35</v>
      </c>
      <c r="U190" s="14" t="s">
        <v>35</v>
      </c>
      <c r="V190" s="14">
        <v>1</v>
      </c>
      <c r="W190" s="14" t="s">
        <v>40</v>
      </c>
      <c r="X190" s="15"/>
      <c r="Y190" s="18" t="s">
        <v>97</v>
      </c>
      <c r="Z190" s="19"/>
      <c r="AA190" s="19"/>
      <c r="AB190" s="22"/>
      <c r="AC190" s="22"/>
      <c r="AD190" s="22"/>
      <c r="AE190" s="22"/>
      <c r="AF190" s="22"/>
      <c r="AG190" s="22"/>
    </row>
    <row r="191" spans="1:33" ht="36.75" x14ac:dyDescent="0.25">
      <c r="A191" s="14">
        <f t="shared" si="20"/>
        <v>14</v>
      </c>
      <c r="B191" s="14" t="s">
        <v>653</v>
      </c>
      <c r="C191" s="14">
        <v>3</v>
      </c>
      <c r="D191" s="13" t="s">
        <v>700</v>
      </c>
      <c r="E191" s="15" t="s">
        <v>701</v>
      </c>
      <c r="F191" s="15" t="s">
        <v>702</v>
      </c>
      <c r="G191" s="16">
        <v>17788.400000000001</v>
      </c>
      <c r="H191" s="16">
        <v>7003.31</v>
      </c>
      <c r="I191" s="16">
        <v>7500</v>
      </c>
      <c r="J191" s="16">
        <f t="shared" si="18"/>
        <v>42.162308020957475</v>
      </c>
      <c r="K191" s="17">
        <v>12</v>
      </c>
      <c r="L191" s="16">
        <f t="shared" si="19"/>
        <v>2325</v>
      </c>
      <c r="M191" s="16" t="s">
        <v>46</v>
      </c>
      <c r="N191" s="17">
        <v>3</v>
      </c>
      <c r="O191" s="17">
        <v>1</v>
      </c>
      <c r="P191" s="17">
        <v>1</v>
      </c>
      <c r="Q191" s="17">
        <v>2</v>
      </c>
      <c r="R191" s="17"/>
      <c r="S191" s="17">
        <v>110</v>
      </c>
      <c r="T191" s="17" t="s">
        <v>35</v>
      </c>
      <c r="U191" s="17" t="s">
        <v>35</v>
      </c>
      <c r="V191" s="17">
        <v>1</v>
      </c>
      <c r="W191" s="14" t="s">
        <v>40</v>
      </c>
      <c r="X191" s="15"/>
      <c r="Y191" s="40" t="s">
        <v>255</v>
      </c>
      <c r="Z191" s="19"/>
      <c r="AA191" s="19"/>
      <c r="AB191" s="22"/>
      <c r="AC191" s="22"/>
      <c r="AD191" s="22"/>
      <c r="AE191" s="22"/>
      <c r="AF191" s="22"/>
      <c r="AG191" s="22"/>
    </row>
    <row r="192" spans="1:33" ht="72.75" x14ac:dyDescent="0.25">
      <c r="A192" s="14">
        <f t="shared" si="20"/>
        <v>15</v>
      </c>
      <c r="B192" s="14" t="s">
        <v>653</v>
      </c>
      <c r="C192" s="14">
        <v>3</v>
      </c>
      <c r="D192" s="13" t="s">
        <v>703</v>
      </c>
      <c r="E192" s="15" t="s">
        <v>515</v>
      </c>
      <c r="F192" s="15" t="s">
        <v>704</v>
      </c>
      <c r="G192" s="16">
        <v>14039</v>
      </c>
      <c r="H192" s="16">
        <v>8942.0400000000009</v>
      </c>
      <c r="I192" s="16">
        <v>5736.36</v>
      </c>
      <c r="J192" s="16">
        <f t="shared" si="18"/>
        <v>40.860175226155711</v>
      </c>
      <c r="K192" s="14">
        <v>12</v>
      </c>
      <c r="L192" s="16">
        <f t="shared" si="19"/>
        <v>2325</v>
      </c>
      <c r="M192" s="16" t="s">
        <v>46</v>
      </c>
      <c r="N192" s="14">
        <v>2</v>
      </c>
      <c r="O192" s="14"/>
      <c r="P192" s="14"/>
      <c r="Q192" s="14">
        <v>1</v>
      </c>
      <c r="R192" s="14"/>
      <c r="S192" s="14">
        <v>93</v>
      </c>
      <c r="T192" s="14" t="s">
        <v>35</v>
      </c>
      <c r="U192" s="14" t="s">
        <v>35</v>
      </c>
      <c r="V192" s="14">
        <v>1</v>
      </c>
      <c r="W192" s="14" t="s">
        <v>40</v>
      </c>
      <c r="X192" s="15" t="s">
        <v>705</v>
      </c>
      <c r="Y192" s="18" t="s">
        <v>706</v>
      </c>
      <c r="Z192" s="19"/>
      <c r="AA192" s="19"/>
      <c r="AB192" s="22"/>
      <c r="AC192" s="22"/>
      <c r="AD192" s="22"/>
      <c r="AE192" s="22"/>
      <c r="AF192" s="22"/>
      <c r="AG192" s="22"/>
    </row>
    <row r="193" spans="1:33" ht="276.75" x14ac:dyDescent="0.25">
      <c r="A193" s="14">
        <f t="shared" si="20"/>
        <v>16</v>
      </c>
      <c r="B193" s="14" t="s">
        <v>653</v>
      </c>
      <c r="C193" s="14">
        <v>3</v>
      </c>
      <c r="D193" s="14" t="s">
        <v>707</v>
      </c>
      <c r="E193" s="15" t="s">
        <v>708</v>
      </c>
      <c r="F193" s="15" t="s">
        <v>709</v>
      </c>
      <c r="G193" s="20">
        <v>16828</v>
      </c>
      <c r="H193" s="21">
        <v>5517.38</v>
      </c>
      <c r="I193" s="21">
        <v>6600</v>
      </c>
      <c r="J193" s="21">
        <f t="shared" si="18"/>
        <v>39.220347040646544</v>
      </c>
      <c r="K193" s="13">
        <v>12</v>
      </c>
      <c r="L193" s="16">
        <f t="shared" si="19"/>
        <v>2325</v>
      </c>
      <c r="M193" s="13" t="s">
        <v>46</v>
      </c>
      <c r="N193" s="13">
        <v>5</v>
      </c>
      <c r="O193" s="13">
        <v>3</v>
      </c>
      <c r="P193" s="13"/>
      <c r="Q193" s="13"/>
      <c r="R193" s="13">
        <v>3</v>
      </c>
      <c r="S193" s="13">
        <v>85</v>
      </c>
      <c r="T193" s="13" t="s">
        <v>35</v>
      </c>
      <c r="U193" s="13" t="s">
        <v>35</v>
      </c>
      <c r="V193" s="13">
        <v>1</v>
      </c>
      <c r="W193" s="13" t="s">
        <v>40</v>
      </c>
      <c r="X193" s="15"/>
      <c r="Y193" s="18" t="s">
        <v>710</v>
      </c>
      <c r="Z193" s="19"/>
      <c r="AA193" s="19"/>
      <c r="AB193" s="22"/>
      <c r="AC193" s="22"/>
      <c r="AD193" s="22"/>
      <c r="AE193" s="22"/>
      <c r="AF193" s="22"/>
      <c r="AG193" s="22"/>
    </row>
    <row r="194" spans="1:33" ht="36" x14ac:dyDescent="0.25">
      <c r="A194" s="14">
        <f t="shared" si="20"/>
        <v>17</v>
      </c>
      <c r="B194" s="14" t="s">
        <v>653</v>
      </c>
      <c r="C194" s="14">
        <v>3</v>
      </c>
      <c r="D194" s="13" t="s">
        <v>711</v>
      </c>
      <c r="E194" s="15" t="s">
        <v>91</v>
      </c>
      <c r="F194" s="15" t="s">
        <v>712</v>
      </c>
      <c r="G194" s="16">
        <v>13454.2</v>
      </c>
      <c r="H194" s="16">
        <v>6499.61</v>
      </c>
      <c r="I194" s="16">
        <v>3600</v>
      </c>
      <c r="J194" s="16">
        <f t="shared" si="18"/>
        <v>26.757443772204962</v>
      </c>
      <c r="K194" s="17">
        <v>12</v>
      </c>
      <c r="L194" s="16">
        <f t="shared" si="19"/>
        <v>370.99199999999973</v>
      </c>
      <c r="M194" s="16" t="s">
        <v>46</v>
      </c>
      <c r="N194" s="17">
        <v>2</v>
      </c>
      <c r="O194" s="17"/>
      <c r="P194" s="17">
        <v>1</v>
      </c>
      <c r="Q194" s="17">
        <v>1</v>
      </c>
      <c r="R194" s="17"/>
      <c r="S194" s="17">
        <v>60</v>
      </c>
      <c r="T194" s="17" t="s">
        <v>35</v>
      </c>
      <c r="U194" s="17" t="s">
        <v>35</v>
      </c>
      <c r="V194" s="17">
        <v>1</v>
      </c>
      <c r="W194" s="14" t="s">
        <v>40</v>
      </c>
      <c r="X194" s="15"/>
      <c r="Y194" s="18" t="s">
        <v>97</v>
      </c>
      <c r="Z194" s="19"/>
      <c r="AA194" s="19"/>
      <c r="AB194" s="22"/>
      <c r="AC194" s="22"/>
      <c r="AD194" s="22"/>
      <c r="AE194" s="22"/>
      <c r="AF194" s="22"/>
      <c r="AG194" s="22"/>
    </row>
    <row r="195" spans="1:33" ht="36" x14ac:dyDescent="0.25">
      <c r="A195" s="14">
        <f t="shared" si="20"/>
        <v>18</v>
      </c>
      <c r="B195" s="14" t="s">
        <v>653</v>
      </c>
      <c r="C195" s="14">
        <v>2</v>
      </c>
      <c r="D195" s="13" t="s">
        <v>713</v>
      </c>
      <c r="E195" s="15" t="s">
        <v>708</v>
      </c>
      <c r="F195" s="15" t="s">
        <v>714</v>
      </c>
      <c r="G195" s="16">
        <v>14091.04</v>
      </c>
      <c r="H195" s="16">
        <v>5728.07</v>
      </c>
      <c r="I195" s="16">
        <v>6960</v>
      </c>
      <c r="J195" s="16">
        <f t="shared" si="18"/>
        <v>49.393089509361971</v>
      </c>
      <c r="K195" s="17">
        <v>12</v>
      </c>
      <c r="L195" s="16">
        <f t="shared" si="19"/>
        <v>2325</v>
      </c>
      <c r="M195" s="16" t="s">
        <v>46</v>
      </c>
      <c r="N195" s="17">
        <v>4</v>
      </c>
      <c r="O195" s="17">
        <v>2</v>
      </c>
      <c r="P195" s="17"/>
      <c r="Q195" s="17"/>
      <c r="R195" s="17"/>
      <c r="S195" s="17">
        <v>80</v>
      </c>
      <c r="T195" s="17" t="s">
        <v>35</v>
      </c>
      <c r="U195" s="17" t="s">
        <v>35</v>
      </c>
      <c r="V195" s="17">
        <v>1</v>
      </c>
      <c r="W195" s="14" t="s">
        <v>40</v>
      </c>
      <c r="X195" s="15"/>
      <c r="Y195" s="18" t="s">
        <v>97</v>
      </c>
      <c r="Z195" s="19"/>
      <c r="AA195" s="19"/>
      <c r="AB195" s="22"/>
      <c r="AC195" s="22"/>
      <c r="AD195" s="22"/>
      <c r="AE195" s="22"/>
      <c r="AF195" s="22"/>
      <c r="AG195" s="22"/>
    </row>
    <row r="196" spans="1:33" ht="36.75" x14ac:dyDescent="0.25">
      <c r="A196" s="14">
        <f t="shared" si="20"/>
        <v>19</v>
      </c>
      <c r="B196" s="14" t="s">
        <v>653</v>
      </c>
      <c r="C196" s="14">
        <v>2</v>
      </c>
      <c r="D196" s="14" t="s">
        <v>715</v>
      </c>
      <c r="E196" s="15" t="s">
        <v>716</v>
      </c>
      <c r="F196" s="15" t="s">
        <v>717</v>
      </c>
      <c r="G196" s="20">
        <v>14954.91</v>
      </c>
      <c r="H196" s="21">
        <v>7330.84</v>
      </c>
      <c r="I196" s="21">
        <v>7200</v>
      </c>
      <c r="J196" s="21">
        <f t="shared" si="18"/>
        <v>48.144723037450575</v>
      </c>
      <c r="K196" s="13">
        <v>12</v>
      </c>
      <c r="L196" s="16">
        <f t="shared" si="19"/>
        <v>2325</v>
      </c>
      <c r="M196" s="13" t="s">
        <v>46</v>
      </c>
      <c r="N196" s="13">
        <v>3</v>
      </c>
      <c r="O196" s="13">
        <v>1</v>
      </c>
      <c r="P196" s="13"/>
      <c r="Q196" s="13"/>
      <c r="R196" s="13">
        <v>1</v>
      </c>
      <c r="S196" s="13">
        <v>58</v>
      </c>
      <c r="T196" s="13" t="s">
        <v>35</v>
      </c>
      <c r="U196" s="13" t="s">
        <v>35</v>
      </c>
      <c r="V196" s="13">
        <v>1</v>
      </c>
      <c r="W196" s="13" t="s">
        <v>40</v>
      </c>
      <c r="X196" s="15"/>
      <c r="Y196" s="18" t="s">
        <v>97</v>
      </c>
      <c r="Z196" s="19"/>
      <c r="AA196" s="19"/>
      <c r="AB196" s="22"/>
      <c r="AC196" s="22"/>
      <c r="AD196" s="22"/>
      <c r="AE196" s="22"/>
      <c r="AF196" s="22"/>
      <c r="AG196" s="22"/>
    </row>
    <row r="197" spans="1:33" ht="48.75" x14ac:dyDescent="0.25">
      <c r="A197" s="14">
        <f t="shared" si="20"/>
        <v>20</v>
      </c>
      <c r="B197" s="14" t="s">
        <v>653</v>
      </c>
      <c r="C197" s="14">
        <v>2</v>
      </c>
      <c r="D197" s="14" t="s">
        <v>718</v>
      </c>
      <c r="E197" s="15" t="s">
        <v>604</v>
      </c>
      <c r="F197" s="15" t="s">
        <v>719</v>
      </c>
      <c r="G197" s="20">
        <v>13107.6</v>
      </c>
      <c r="H197" s="21">
        <v>5328.29</v>
      </c>
      <c r="I197" s="21">
        <v>6000</v>
      </c>
      <c r="J197" s="21">
        <f t="shared" si="18"/>
        <v>45.774970246269341</v>
      </c>
      <c r="K197" s="13">
        <v>12</v>
      </c>
      <c r="L197" s="16">
        <f t="shared" si="19"/>
        <v>2325</v>
      </c>
      <c r="M197" s="13" t="s">
        <v>46</v>
      </c>
      <c r="N197" s="13">
        <v>4</v>
      </c>
      <c r="O197" s="13">
        <v>2</v>
      </c>
      <c r="P197" s="13"/>
      <c r="Q197" s="13"/>
      <c r="R197" s="13">
        <v>2</v>
      </c>
      <c r="S197" s="13">
        <v>55</v>
      </c>
      <c r="T197" s="13" t="s">
        <v>35</v>
      </c>
      <c r="U197" s="13" t="s">
        <v>35</v>
      </c>
      <c r="V197" s="13">
        <v>1</v>
      </c>
      <c r="W197" s="13" t="s">
        <v>40</v>
      </c>
      <c r="X197" s="15"/>
      <c r="Y197" s="18" t="s">
        <v>97</v>
      </c>
      <c r="Z197" s="19"/>
      <c r="AA197" s="19"/>
      <c r="AB197" s="22"/>
      <c r="AC197" s="22"/>
      <c r="AD197" s="22"/>
      <c r="AE197" s="22"/>
      <c r="AF197" s="22"/>
      <c r="AG197" s="22"/>
    </row>
    <row r="198" spans="1:33" ht="60.75" x14ac:dyDescent="0.25">
      <c r="A198" s="14">
        <f t="shared" si="20"/>
        <v>21</v>
      </c>
      <c r="B198" s="14" t="s">
        <v>653</v>
      </c>
      <c r="C198" s="14">
        <v>2</v>
      </c>
      <c r="D198" s="14" t="s">
        <v>720</v>
      </c>
      <c r="E198" s="15" t="s">
        <v>721</v>
      </c>
      <c r="F198" s="15" t="s">
        <v>722</v>
      </c>
      <c r="G198" s="20">
        <v>14808.45</v>
      </c>
      <c r="H198" s="21">
        <v>7259.04</v>
      </c>
      <c r="I198" s="21">
        <v>6600</v>
      </c>
      <c r="J198" s="16">
        <f t="shared" si="18"/>
        <v>44.569148020218179</v>
      </c>
      <c r="K198" s="13">
        <v>12</v>
      </c>
      <c r="L198" s="16">
        <f t="shared" si="19"/>
        <v>2325</v>
      </c>
      <c r="M198" s="13" t="s">
        <v>46</v>
      </c>
      <c r="N198" s="13">
        <v>3</v>
      </c>
      <c r="O198" s="13">
        <v>1</v>
      </c>
      <c r="P198" s="13"/>
      <c r="Q198" s="13"/>
      <c r="R198" s="13">
        <v>1</v>
      </c>
      <c r="S198" s="13">
        <v>55</v>
      </c>
      <c r="T198" s="13" t="s">
        <v>35</v>
      </c>
      <c r="U198" s="13" t="s">
        <v>35</v>
      </c>
      <c r="V198" s="13">
        <v>1</v>
      </c>
      <c r="W198" s="13" t="s">
        <v>40</v>
      </c>
      <c r="X198" s="15" t="s">
        <v>723</v>
      </c>
      <c r="Y198" s="18"/>
      <c r="Z198" s="19"/>
      <c r="AA198" s="19"/>
      <c r="AB198" s="22"/>
      <c r="AC198" s="22"/>
      <c r="AD198" s="22"/>
      <c r="AE198" s="22"/>
      <c r="AF198" s="22"/>
      <c r="AG198" s="22"/>
    </row>
    <row r="199" spans="1:33" ht="84.75" x14ac:dyDescent="0.25">
      <c r="A199" s="14">
        <f t="shared" si="20"/>
        <v>22</v>
      </c>
      <c r="B199" s="14" t="s">
        <v>653</v>
      </c>
      <c r="C199" s="14">
        <v>2</v>
      </c>
      <c r="D199" s="14" t="s">
        <v>724</v>
      </c>
      <c r="E199" s="15" t="s">
        <v>725</v>
      </c>
      <c r="F199" s="15" t="s">
        <v>726</v>
      </c>
      <c r="G199" s="20">
        <v>14116.65</v>
      </c>
      <c r="H199" s="21">
        <v>6032.76</v>
      </c>
      <c r="I199" s="21">
        <v>6240</v>
      </c>
      <c r="J199" s="21">
        <f t="shared" si="18"/>
        <v>44.203121845480339</v>
      </c>
      <c r="K199" s="13">
        <v>12</v>
      </c>
      <c r="L199" s="16">
        <f t="shared" si="19"/>
        <v>2325</v>
      </c>
      <c r="M199" s="13" t="s">
        <v>46</v>
      </c>
      <c r="N199" s="13">
        <v>3</v>
      </c>
      <c r="O199" s="13">
        <v>1</v>
      </c>
      <c r="P199" s="13"/>
      <c r="Q199" s="13"/>
      <c r="R199" s="13">
        <v>1</v>
      </c>
      <c r="S199" s="13">
        <v>60</v>
      </c>
      <c r="T199" s="13" t="s">
        <v>35</v>
      </c>
      <c r="U199" s="13" t="s">
        <v>35</v>
      </c>
      <c r="V199" s="13">
        <v>1</v>
      </c>
      <c r="W199" s="13" t="s">
        <v>40</v>
      </c>
      <c r="X199" s="15"/>
      <c r="Y199" s="18" t="s">
        <v>727</v>
      </c>
      <c r="Z199" s="19"/>
      <c r="AA199" s="19"/>
      <c r="AB199" s="22"/>
      <c r="AC199" s="22"/>
      <c r="AD199" s="22"/>
      <c r="AE199" s="22"/>
      <c r="AF199" s="22"/>
      <c r="AG199" s="22"/>
    </row>
    <row r="200" spans="1:33" ht="72.75" x14ac:dyDescent="0.25">
      <c r="A200" s="14">
        <f t="shared" si="20"/>
        <v>23</v>
      </c>
      <c r="B200" s="14" t="s">
        <v>653</v>
      </c>
      <c r="C200" s="14">
        <v>2</v>
      </c>
      <c r="D200" s="15" t="s">
        <v>728</v>
      </c>
      <c r="E200" s="15" t="s">
        <v>729</v>
      </c>
      <c r="F200" s="15" t="s">
        <v>730</v>
      </c>
      <c r="G200" s="16">
        <v>15100.03</v>
      </c>
      <c r="H200" s="16">
        <v>6138.23</v>
      </c>
      <c r="I200" s="16">
        <v>6600</v>
      </c>
      <c r="J200" s="16">
        <f t="shared" si="18"/>
        <v>43.708522433399139</v>
      </c>
      <c r="K200" s="17">
        <v>12</v>
      </c>
      <c r="L200" s="16">
        <f t="shared" si="19"/>
        <v>2325</v>
      </c>
      <c r="M200" s="16" t="s">
        <v>34</v>
      </c>
      <c r="N200" s="17">
        <v>4</v>
      </c>
      <c r="O200" s="17">
        <v>2</v>
      </c>
      <c r="P200" s="17"/>
      <c r="Q200" s="17"/>
      <c r="R200" s="17">
        <v>2</v>
      </c>
      <c r="S200" s="17">
        <v>86</v>
      </c>
      <c r="T200" s="17" t="s">
        <v>35</v>
      </c>
      <c r="U200" s="17" t="s">
        <v>35</v>
      </c>
      <c r="V200" s="17">
        <v>1</v>
      </c>
      <c r="W200" s="14" t="s">
        <v>40</v>
      </c>
      <c r="X200" s="15" t="s">
        <v>731</v>
      </c>
      <c r="Y200" s="18" t="s">
        <v>732</v>
      </c>
      <c r="Z200" s="19"/>
      <c r="AA200" s="19"/>
      <c r="AB200" s="22"/>
      <c r="AC200" s="22"/>
      <c r="AD200" s="22"/>
      <c r="AE200" s="22"/>
      <c r="AF200" s="22"/>
      <c r="AG200" s="22"/>
    </row>
    <row r="201" spans="1:33" ht="48.75" x14ac:dyDescent="0.25">
      <c r="A201" s="14">
        <f t="shared" si="20"/>
        <v>24</v>
      </c>
      <c r="B201" s="14" t="s">
        <v>653</v>
      </c>
      <c r="C201" s="14">
        <v>2</v>
      </c>
      <c r="D201" s="14" t="s">
        <v>733</v>
      </c>
      <c r="E201" s="15" t="s">
        <v>734</v>
      </c>
      <c r="F201" s="15" t="s">
        <v>735</v>
      </c>
      <c r="G201" s="20">
        <v>14577.98</v>
      </c>
      <c r="H201" s="21">
        <v>6508.03</v>
      </c>
      <c r="I201" s="21">
        <v>6000</v>
      </c>
      <c r="J201" s="21">
        <f t="shared" si="18"/>
        <v>41.157965644074146</v>
      </c>
      <c r="K201" s="13">
        <v>12</v>
      </c>
      <c r="L201" s="16">
        <f t="shared" si="19"/>
        <v>2325</v>
      </c>
      <c r="M201" s="13" t="s">
        <v>46</v>
      </c>
      <c r="N201" s="13">
        <v>3</v>
      </c>
      <c r="O201" s="13">
        <v>1</v>
      </c>
      <c r="P201" s="13"/>
      <c r="Q201" s="13"/>
      <c r="R201" s="13">
        <v>1</v>
      </c>
      <c r="S201" s="13">
        <v>70</v>
      </c>
      <c r="T201" s="13" t="s">
        <v>35</v>
      </c>
      <c r="U201" s="13" t="s">
        <v>35</v>
      </c>
      <c r="V201" s="13">
        <v>1</v>
      </c>
      <c r="W201" s="13" t="s">
        <v>40</v>
      </c>
      <c r="X201" s="15"/>
      <c r="Y201" s="18" t="s">
        <v>97</v>
      </c>
      <c r="Z201" s="19"/>
      <c r="AA201" s="19"/>
      <c r="AB201" s="22"/>
      <c r="AC201" s="22"/>
      <c r="AD201" s="22"/>
      <c r="AE201" s="22"/>
      <c r="AF201" s="22"/>
      <c r="AG201" s="22"/>
    </row>
    <row r="202" spans="1:33" ht="36.75" x14ac:dyDescent="0.25">
      <c r="A202" s="14">
        <f t="shared" si="20"/>
        <v>25</v>
      </c>
      <c r="B202" s="14" t="s">
        <v>653</v>
      </c>
      <c r="C202" s="14">
        <v>2</v>
      </c>
      <c r="D202" s="13" t="s">
        <v>736</v>
      </c>
      <c r="E202" s="15" t="s">
        <v>737</v>
      </c>
      <c r="F202" s="15" t="s">
        <v>738</v>
      </c>
      <c r="G202" s="16">
        <v>13306.37</v>
      </c>
      <c r="H202" s="16">
        <v>8475.4</v>
      </c>
      <c r="I202" s="16">
        <v>5400</v>
      </c>
      <c r="J202" s="16">
        <f t="shared" si="18"/>
        <v>40.582067085162969</v>
      </c>
      <c r="K202" s="17">
        <v>12</v>
      </c>
      <c r="L202" s="16">
        <f t="shared" si="19"/>
        <v>2206.4712</v>
      </c>
      <c r="M202" s="16" t="s">
        <v>46</v>
      </c>
      <c r="N202" s="17">
        <v>2</v>
      </c>
      <c r="O202" s="17"/>
      <c r="P202" s="17"/>
      <c r="Q202" s="17"/>
      <c r="R202" s="17"/>
      <c r="S202" s="17">
        <v>120</v>
      </c>
      <c r="T202" s="17" t="s">
        <v>35</v>
      </c>
      <c r="U202" s="17" t="s">
        <v>35</v>
      </c>
      <c r="V202" s="17">
        <v>1</v>
      </c>
      <c r="W202" s="14" t="s">
        <v>40</v>
      </c>
      <c r="X202" s="15"/>
      <c r="Y202" s="18" t="s">
        <v>97</v>
      </c>
      <c r="Z202" s="19"/>
      <c r="AA202" s="19"/>
      <c r="AB202" s="22"/>
      <c r="AC202" s="22"/>
      <c r="AD202" s="22"/>
      <c r="AE202" s="22"/>
      <c r="AF202" s="22"/>
      <c r="AG202" s="22"/>
    </row>
    <row r="203" spans="1:33" ht="36" x14ac:dyDescent="0.25">
      <c r="A203" s="14">
        <f t="shared" si="20"/>
        <v>26</v>
      </c>
      <c r="B203" s="14" t="s">
        <v>653</v>
      </c>
      <c r="C203" s="14">
        <v>2</v>
      </c>
      <c r="D203" s="13" t="s">
        <v>739</v>
      </c>
      <c r="E203" s="15" t="s">
        <v>63</v>
      </c>
      <c r="F203" s="15" t="s">
        <v>740</v>
      </c>
      <c r="G203" s="16">
        <v>16709.599999999999</v>
      </c>
      <c r="H203" s="16">
        <v>6792.52</v>
      </c>
      <c r="I203" s="16">
        <v>6720</v>
      </c>
      <c r="J203" s="16">
        <f t="shared" si="18"/>
        <v>40.216402547038832</v>
      </c>
      <c r="K203" s="17">
        <v>12</v>
      </c>
      <c r="L203" s="16">
        <f t="shared" si="19"/>
        <v>2325</v>
      </c>
      <c r="M203" s="16" t="s">
        <v>46</v>
      </c>
      <c r="N203" s="17">
        <v>4</v>
      </c>
      <c r="O203" s="17">
        <v>2</v>
      </c>
      <c r="P203" s="17"/>
      <c r="Q203" s="17"/>
      <c r="R203" s="17">
        <v>1</v>
      </c>
      <c r="S203" s="17">
        <v>85</v>
      </c>
      <c r="T203" s="17" t="s">
        <v>35</v>
      </c>
      <c r="U203" s="17" t="s">
        <v>35</v>
      </c>
      <c r="V203" s="41">
        <v>1</v>
      </c>
      <c r="W203" s="42" t="s">
        <v>40</v>
      </c>
      <c r="X203" s="43"/>
      <c r="Y203" s="44" t="s">
        <v>97</v>
      </c>
      <c r="Z203" s="19"/>
      <c r="AA203" s="22"/>
      <c r="AB203" s="22"/>
      <c r="AC203" s="22"/>
      <c r="AD203" s="22"/>
      <c r="AE203" s="22"/>
      <c r="AF203" s="22"/>
      <c r="AG203" s="22"/>
    </row>
    <row r="204" spans="1:33" ht="36.75" x14ac:dyDescent="0.25">
      <c r="A204" s="14">
        <f t="shared" si="20"/>
        <v>27</v>
      </c>
      <c r="B204" s="14" t="s">
        <v>653</v>
      </c>
      <c r="C204" s="14">
        <v>2</v>
      </c>
      <c r="D204" s="13" t="s">
        <v>741</v>
      </c>
      <c r="E204" s="15" t="s">
        <v>742</v>
      </c>
      <c r="F204" s="15" t="s">
        <v>743</v>
      </c>
      <c r="G204" s="16">
        <v>13997.6</v>
      </c>
      <c r="H204" s="16">
        <v>6861.57</v>
      </c>
      <c r="I204" s="16">
        <v>5520</v>
      </c>
      <c r="J204" s="16">
        <f t="shared" si="18"/>
        <v>39.435331771160769</v>
      </c>
      <c r="K204" s="14">
        <v>12</v>
      </c>
      <c r="L204" s="16">
        <f t="shared" si="19"/>
        <v>2160.576</v>
      </c>
      <c r="M204" s="16" t="s">
        <v>46</v>
      </c>
      <c r="N204" s="14">
        <v>3</v>
      </c>
      <c r="O204" s="14"/>
      <c r="P204" s="14"/>
      <c r="Q204" s="14">
        <v>2</v>
      </c>
      <c r="R204" s="14"/>
      <c r="S204" s="14">
        <v>80</v>
      </c>
      <c r="T204" s="17" t="s">
        <v>35</v>
      </c>
      <c r="U204" s="17" t="s">
        <v>35</v>
      </c>
      <c r="V204" s="17">
        <v>1</v>
      </c>
      <c r="W204" s="14" t="s">
        <v>40</v>
      </c>
      <c r="X204" s="15"/>
      <c r="Y204" s="44" t="s">
        <v>97</v>
      </c>
      <c r="Z204" s="19"/>
      <c r="AA204" s="19"/>
      <c r="AB204" s="22"/>
      <c r="AC204" s="22"/>
      <c r="AD204" s="22"/>
      <c r="AE204" s="22"/>
      <c r="AF204" s="22"/>
      <c r="AG204" s="22"/>
    </row>
    <row r="205" spans="1:33" ht="48.75" x14ac:dyDescent="0.25">
      <c r="A205" s="14">
        <f t="shared" si="20"/>
        <v>28</v>
      </c>
      <c r="B205" s="14" t="s">
        <v>653</v>
      </c>
      <c r="C205" s="14">
        <v>2</v>
      </c>
      <c r="D205" s="14" t="s">
        <v>744</v>
      </c>
      <c r="E205" s="15" t="s">
        <v>745</v>
      </c>
      <c r="F205" s="15" t="s">
        <v>746</v>
      </c>
      <c r="G205" s="20">
        <v>16359</v>
      </c>
      <c r="H205" s="21">
        <v>10906</v>
      </c>
      <c r="I205" s="21">
        <v>6396</v>
      </c>
      <c r="J205" s="21">
        <f t="shared" si="18"/>
        <v>39.097744360902254</v>
      </c>
      <c r="K205" s="13">
        <v>12</v>
      </c>
      <c r="L205" s="16">
        <f t="shared" si="19"/>
        <v>2325</v>
      </c>
      <c r="M205" s="13" t="s">
        <v>46</v>
      </c>
      <c r="N205" s="13">
        <v>1</v>
      </c>
      <c r="O205" s="13"/>
      <c r="P205" s="13"/>
      <c r="Q205" s="13"/>
      <c r="R205" s="13"/>
      <c r="S205" s="13">
        <v>50</v>
      </c>
      <c r="T205" s="13" t="s">
        <v>35</v>
      </c>
      <c r="U205" s="13" t="s">
        <v>35</v>
      </c>
      <c r="V205" s="13">
        <v>1</v>
      </c>
      <c r="W205" s="13" t="s">
        <v>40</v>
      </c>
      <c r="X205" s="15"/>
      <c r="Y205" s="18" t="s">
        <v>747</v>
      </c>
      <c r="Z205" s="19"/>
      <c r="AA205" s="19"/>
      <c r="AB205" s="22"/>
      <c r="AC205" s="22"/>
      <c r="AD205" s="22"/>
      <c r="AE205" s="22"/>
      <c r="AF205" s="22"/>
      <c r="AG205" s="22"/>
    </row>
    <row r="206" spans="1:33" ht="24.75" x14ac:dyDescent="0.25">
      <c r="A206" s="14">
        <f t="shared" si="20"/>
        <v>29</v>
      </c>
      <c r="B206" s="14" t="s">
        <v>653</v>
      </c>
      <c r="C206" s="14">
        <v>2</v>
      </c>
      <c r="D206" s="14" t="s">
        <v>748</v>
      </c>
      <c r="E206" s="15" t="s">
        <v>569</v>
      </c>
      <c r="F206" s="15" t="s">
        <v>749</v>
      </c>
      <c r="G206" s="20">
        <v>13866</v>
      </c>
      <c r="H206" s="21">
        <v>5636.59</v>
      </c>
      <c r="I206" s="21">
        <v>5064</v>
      </c>
      <c r="J206" s="21">
        <f t="shared" si="18"/>
        <v>36.520986585893553</v>
      </c>
      <c r="K206" s="13">
        <v>12</v>
      </c>
      <c r="L206" s="16">
        <f t="shared" si="19"/>
        <v>1736.1600000000005</v>
      </c>
      <c r="M206" s="13" t="s">
        <v>46</v>
      </c>
      <c r="N206" s="13">
        <v>4</v>
      </c>
      <c r="O206" s="13"/>
      <c r="P206" s="13"/>
      <c r="Q206" s="13"/>
      <c r="R206" s="13"/>
      <c r="S206" s="13">
        <v>90</v>
      </c>
      <c r="T206" s="13" t="s">
        <v>35</v>
      </c>
      <c r="U206" s="13" t="s">
        <v>35</v>
      </c>
      <c r="V206" s="13">
        <v>1</v>
      </c>
      <c r="W206" s="13" t="s">
        <v>40</v>
      </c>
      <c r="X206" s="15"/>
      <c r="Y206" s="18" t="s">
        <v>97</v>
      </c>
      <c r="Z206" s="19"/>
      <c r="AA206" s="19"/>
      <c r="AB206" s="22"/>
      <c r="AC206" s="22"/>
      <c r="AD206" s="22"/>
      <c r="AE206" s="22"/>
      <c r="AF206" s="22"/>
      <c r="AG206" s="22"/>
    </row>
    <row r="207" spans="1:33" ht="72.75" x14ac:dyDescent="0.25">
      <c r="A207" s="14">
        <f t="shared" si="20"/>
        <v>30</v>
      </c>
      <c r="B207" s="14" t="s">
        <v>653</v>
      </c>
      <c r="C207" s="14">
        <v>2</v>
      </c>
      <c r="D207" s="13" t="s">
        <v>750</v>
      </c>
      <c r="E207" s="15" t="s">
        <v>572</v>
      </c>
      <c r="F207" s="15" t="s">
        <v>751</v>
      </c>
      <c r="G207" s="16">
        <v>17529.8</v>
      </c>
      <c r="H207" s="16">
        <v>4802.6899999999996</v>
      </c>
      <c r="I207" s="16">
        <v>6000</v>
      </c>
      <c r="J207" s="16">
        <f t="shared" si="18"/>
        <v>34.227429862291643</v>
      </c>
      <c r="K207" s="17">
        <v>7</v>
      </c>
      <c r="L207" s="16">
        <f t="shared" si="19"/>
        <v>1045.828</v>
      </c>
      <c r="M207" s="16" t="s">
        <v>156</v>
      </c>
      <c r="N207" s="17">
        <v>5</v>
      </c>
      <c r="O207" s="17">
        <v>2</v>
      </c>
      <c r="P207" s="17"/>
      <c r="Q207" s="17">
        <v>1</v>
      </c>
      <c r="R207" s="17">
        <v>2</v>
      </c>
      <c r="S207" s="17">
        <v>80</v>
      </c>
      <c r="T207" s="17" t="s">
        <v>35</v>
      </c>
      <c r="U207" s="17" t="s">
        <v>35</v>
      </c>
      <c r="V207" s="17">
        <v>1</v>
      </c>
      <c r="W207" s="14" t="s">
        <v>40</v>
      </c>
      <c r="X207" s="15"/>
      <c r="Y207" s="18" t="s">
        <v>752</v>
      </c>
      <c r="Z207" s="19"/>
      <c r="AA207" s="19"/>
      <c r="AB207" s="22"/>
      <c r="AC207" s="22"/>
      <c r="AD207" s="22"/>
      <c r="AE207" s="22"/>
      <c r="AF207" s="22"/>
      <c r="AG207" s="22"/>
    </row>
    <row r="208" spans="1:33" ht="180.75" x14ac:dyDescent="0.25">
      <c r="A208" s="14">
        <f t="shared" si="20"/>
        <v>31</v>
      </c>
      <c r="B208" s="14" t="s">
        <v>653</v>
      </c>
      <c r="C208" s="14">
        <v>2</v>
      </c>
      <c r="D208" s="13" t="s">
        <v>753</v>
      </c>
      <c r="E208" s="15" t="s">
        <v>754</v>
      </c>
      <c r="F208" s="15" t="s">
        <v>202</v>
      </c>
      <c r="G208" s="16">
        <v>24436.6</v>
      </c>
      <c r="H208" s="16">
        <v>6883.55</v>
      </c>
      <c r="I208" s="16">
        <v>6240</v>
      </c>
      <c r="J208" s="16">
        <f t="shared" si="18"/>
        <v>25.535467290866979</v>
      </c>
      <c r="K208" s="14">
        <v>12</v>
      </c>
      <c r="L208" s="16">
        <f t="shared" si="19"/>
        <v>375.21600000000035</v>
      </c>
      <c r="M208" s="16" t="s">
        <v>46</v>
      </c>
      <c r="N208" s="14">
        <v>6</v>
      </c>
      <c r="O208" s="14">
        <v>4</v>
      </c>
      <c r="P208" s="14"/>
      <c r="Q208" s="14"/>
      <c r="R208" s="14">
        <v>2</v>
      </c>
      <c r="S208" s="14">
        <v>115</v>
      </c>
      <c r="T208" s="14" t="s">
        <v>35</v>
      </c>
      <c r="U208" s="14" t="s">
        <v>35</v>
      </c>
      <c r="V208" s="14">
        <v>1</v>
      </c>
      <c r="W208" s="14" t="s">
        <v>40</v>
      </c>
      <c r="X208" s="15"/>
      <c r="Y208" s="18" t="s">
        <v>755</v>
      </c>
      <c r="Z208" s="19"/>
      <c r="AA208" s="19"/>
      <c r="AB208" s="22"/>
      <c r="AC208" s="22"/>
      <c r="AD208" s="22"/>
      <c r="AE208" s="22"/>
      <c r="AF208" s="22"/>
      <c r="AG208" s="22"/>
    </row>
    <row r="209" spans="1:33" ht="108.75" x14ac:dyDescent="0.25">
      <c r="A209" s="14">
        <f t="shared" si="20"/>
        <v>32</v>
      </c>
      <c r="B209" s="14" t="s">
        <v>653</v>
      </c>
      <c r="C209" s="14">
        <v>2</v>
      </c>
      <c r="D209" s="14" t="s">
        <v>756</v>
      </c>
      <c r="E209" s="15" t="s">
        <v>674</v>
      </c>
      <c r="F209" s="15" t="s">
        <v>757</v>
      </c>
      <c r="G209" s="20">
        <v>27467.13</v>
      </c>
      <c r="H209" s="21">
        <v>9637.59</v>
      </c>
      <c r="I209" s="21">
        <v>6720</v>
      </c>
      <c r="J209" s="21">
        <f t="shared" si="18"/>
        <v>24.465606708818864</v>
      </c>
      <c r="K209" s="13">
        <v>12</v>
      </c>
      <c r="L209" s="16">
        <f t="shared" si="19"/>
        <v>127.88879999999972</v>
      </c>
      <c r="M209" s="13" t="s">
        <v>46</v>
      </c>
      <c r="N209" s="13">
        <v>5</v>
      </c>
      <c r="O209" s="13">
        <v>3</v>
      </c>
      <c r="P209" s="13"/>
      <c r="Q209" s="13"/>
      <c r="R209" s="13">
        <v>3</v>
      </c>
      <c r="S209" s="13">
        <v>80</v>
      </c>
      <c r="T209" s="13" t="s">
        <v>35</v>
      </c>
      <c r="U209" s="13" t="s">
        <v>35</v>
      </c>
      <c r="V209" s="13">
        <v>1</v>
      </c>
      <c r="W209" s="13" t="s">
        <v>40</v>
      </c>
      <c r="X209" s="15" t="s">
        <v>758</v>
      </c>
      <c r="Y209" s="18" t="s">
        <v>759</v>
      </c>
      <c r="Z209" s="19"/>
      <c r="AA209" s="19"/>
      <c r="AB209" s="22"/>
      <c r="AC209" s="22"/>
      <c r="AD209" s="22"/>
      <c r="AE209" s="22"/>
      <c r="AF209" s="22"/>
      <c r="AG209" s="22"/>
    </row>
    <row r="210" spans="1:33" ht="72.75" x14ac:dyDescent="0.25">
      <c r="A210" s="14">
        <f t="shared" si="20"/>
        <v>33</v>
      </c>
      <c r="B210" s="14" t="s">
        <v>653</v>
      </c>
      <c r="C210" s="14">
        <v>1</v>
      </c>
      <c r="D210" s="13" t="s">
        <v>760</v>
      </c>
      <c r="E210" s="15" t="s">
        <v>598</v>
      </c>
      <c r="F210" s="15" t="s">
        <v>761</v>
      </c>
      <c r="G210" s="16">
        <v>17194.21</v>
      </c>
      <c r="H210" s="16">
        <v>8248.5400000000009</v>
      </c>
      <c r="I210" s="16">
        <v>6000</v>
      </c>
      <c r="J210" s="16">
        <f t="shared" si="18"/>
        <v>34.895467718493613</v>
      </c>
      <c r="K210" s="14">
        <v>12</v>
      </c>
      <c r="L210" s="16">
        <f t="shared" si="19"/>
        <v>1873.3896000000004</v>
      </c>
      <c r="M210" s="16" t="s">
        <v>46</v>
      </c>
      <c r="N210" s="17">
        <v>3</v>
      </c>
      <c r="O210" s="17">
        <v>1</v>
      </c>
      <c r="P210" s="17"/>
      <c r="Q210" s="17"/>
      <c r="R210" s="17">
        <v>1</v>
      </c>
      <c r="S210" s="17">
        <v>50</v>
      </c>
      <c r="T210" s="17" t="s">
        <v>35</v>
      </c>
      <c r="U210" s="17" t="s">
        <v>35</v>
      </c>
      <c r="V210" s="17">
        <v>1</v>
      </c>
      <c r="W210" s="14" t="s">
        <v>40</v>
      </c>
      <c r="X210" s="15" t="s">
        <v>762</v>
      </c>
      <c r="Y210" s="18" t="s">
        <v>97</v>
      </c>
      <c r="Z210" s="19"/>
      <c r="AA210" s="19"/>
      <c r="AB210" s="22"/>
      <c r="AC210" s="22"/>
      <c r="AD210" s="22"/>
      <c r="AE210" s="22"/>
      <c r="AF210" s="22"/>
      <c r="AG210" s="22"/>
    </row>
    <row r="211" spans="1:33" ht="60.75" x14ac:dyDescent="0.25">
      <c r="A211" s="14">
        <f t="shared" si="20"/>
        <v>34</v>
      </c>
      <c r="B211" s="14" t="s">
        <v>653</v>
      </c>
      <c r="C211" s="14">
        <v>1</v>
      </c>
      <c r="D211" s="13" t="s">
        <v>763</v>
      </c>
      <c r="E211" s="15" t="s">
        <v>764</v>
      </c>
      <c r="F211" s="15" t="s">
        <v>765</v>
      </c>
      <c r="G211" s="16">
        <v>22717.4</v>
      </c>
      <c r="H211" s="16">
        <v>8230.94</v>
      </c>
      <c r="I211" s="16">
        <v>7200</v>
      </c>
      <c r="J211" s="16">
        <f t="shared" si="18"/>
        <v>31.69376777272047</v>
      </c>
      <c r="K211" s="17">
        <v>12</v>
      </c>
      <c r="L211" s="16">
        <f t="shared" si="19"/>
        <v>1747.8239999999996</v>
      </c>
      <c r="M211" s="16" t="s">
        <v>46</v>
      </c>
      <c r="N211" s="17">
        <v>4</v>
      </c>
      <c r="O211" s="17">
        <v>2</v>
      </c>
      <c r="P211" s="17"/>
      <c r="Q211" s="17"/>
      <c r="R211" s="17">
        <v>2</v>
      </c>
      <c r="S211" s="17">
        <v>60</v>
      </c>
      <c r="T211" s="17" t="s">
        <v>35</v>
      </c>
      <c r="U211" s="17" t="s">
        <v>35</v>
      </c>
      <c r="V211" s="17">
        <v>1</v>
      </c>
      <c r="W211" s="14" t="s">
        <v>40</v>
      </c>
      <c r="X211" s="15" t="s">
        <v>766</v>
      </c>
      <c r="Y211" s="18" t="s">
        <v>97</v>
      </c>
      <c r="Z211" s="19"/>
      <c r="AA211" s="19"/>
      <c r="AB211" s="22"/>
      <c r="AC211" s="22"/>
      <c r="AD211" s="22"/>
      <c r="AE211" s="22"/>
      <c r="AF211" s="22"/>
      <c r="AG211" s="22"/>
    </row>
    <row r="212" spans="1:33" ht="60.75" x14ac:dyDescent="0.25">
      <c r="A212" s="14">
        <f t="shared" si="20"/>
        <v>35</v>
      </c>
      <c r="B212" s="14" t="s">
        <v>653</v>
      </c>
      <c r="C212" s="14">
        <v>1</v>
      </c>
      <c r="D212" s="14" t="s">
        <v>767</v>
      </c>
      <c r="E212" s="15" t="s">
        <v>768</v>
      </c>
      <c r="F212" s="15" t="s">
        <v>769</v>
      </c>
      <c r="G212" s="20">
        <v>16275</v>
      </c>
      <c r="H212" s="21">
        <v>6615.85</v>
      </c>
      <c r="I212" s="21">
        <v>4200</v>
      </c>
      <c r="J212" s="21">
        <f t="shared" si="18"/>
        <v>25.806451612903224</v>
      </c>
      <c r="K212" s="13">
        <v>12</v>
      </c>
      <c r="L212" s="16">
        <f t="shared" si="19"/>
        <v>294</v>
      </c>
      <c r="M212" s="13" t="s">
        <v>46</v>
      </c>
      <c r="N212" s="13">
        <v>4</v>
      </c>
      <c r="O212" s="13">
        <v>2</v>
      </c>
      <c r="P212" s="13"/>
      <c r="Q212" s="13"/>
      <c r="R212" s="13">
        <v>1</v>
      </c>
      <c r="S212" s="13">
        <v>85</v>
      </c>
      <c r="T212" s="13" t="s">
        <v>35</v>
      </c>
      <c r="U212" s="13" t="s">
        <v>35</v>
      </c>
      <c r="V212" s="13">
        <v>1</v>
      </c>
      <c r="W212" s="13" t="s">
        <v>40</v>
      </c>
      <c r="X212" s="15" t="s">
        <v>770</v>
      </c>
      <c r="Y212" s="18" t="s">
        <v>97</v>
      </c>
      <c r="Z212" s="19"/>
      <c r="AA212" s="19"/>
      <c r="AB212" s="22"/>
      <c r="AC212" s="22"/>
      <c r="AD212" s="22"/>
      <c r="AE212" s="22"/>
      <c r="AF212" s="22"/>
      <c r="AG212" s="22"/>
    </row>
    <row r="213" spans="1:33" s="22" customFormat="1" ht="36.75" x14ac:dyDescent="0.25">
      <c r="A213" s="14">
        <f t="shared" si="20"/>
        <v>36</v>
      </c>
      <c r="B213" s="14" t="s">
        <v>653</v>
      </c>
      <c r="C213" s="14">
        <v>1</v>
      </c>
      <c r="D213" s="13" t="s">
        <v>771</v>
      </c>
      <c r="E213" s="15" t="s">
        <v>772</v>
      </c>
      <c r="F213" s="15" t="s">
        <v>773</v>
      </c>
      <c r="G213" s="16">
        <v>15511.8</v>
      </c>
      <c r="H213" s="16">
        <v>7603.82</v>
      </c>
      <c r="I213" s="16">
        <v>3941.28</v>
      </c>
      <c r="J213" s="16">
        <f t="shared" si="18"/>
        <v>25.408269833288209</v>
      </c>
      <c r="K213" s="17">
        <v>12</v>
      </c>
      <c r="L213" s="16">
        <f t="shared" si="19"/>
        <v>218.44800000000032</v>
      </c>
      <c r="M213" s="16" t="s">
        <v>46</v>
      </c>
      <c r="N213" s="17">
        <v>3</v>
      </c>
      <c r="O213" s="17">
        <v>1</v>
      </c>
      <c r="P213" s="17"/>
      <c r="Q213" s="17"/>
      <c r="R213" s="17"/>
      <c r="S213" s="17">
        <v>70</v>
      </c>
      <c r="T213" s="17" t="s">
        <v>35</v>
      </c>
      <c r="U213" s="17" t="s">
        <v>35</v>
      </c>
      <c r="V213" s="17">
        <v>1</v>
      </c>
      <c r="W213" s="14" t="s">
        <v>40</v>
      </c>
      <c r="X213" s="15"/>
      <c r="Y213" s="18" t="s">
        <v>97</v>
      </c>
      <c r="Z213" s="24"/>
      <c r="AA213" s="24"/>
      <c r="AB213" s="24"/>
      <c r="AC213" s="24"/>
      <c r="AD213" s="24"/>
      <c r="AE213" s="24"/>
      <c r="AF213" s="24"/>
      <c r="AG213" s="24"/>
    </row>
    <row r="214" spans="1:33" ht="276.75" x14ac:dyDescent="0.25">
      <c r="A214" s="14">
        <f t="shared" si="20"/>
        <v>37</v>
      </c>
      <c r="B214" s="14" t="s">
        <v>653</v>
      </c>
      <c r="C214" s="14">
        <v>1</v>
      </c>
      <c r="D214" s="14" t="s">
        <v>774</v>
      </c>
      <c r="E214" s="15" t="s">
        <v>772</v>
      </c>
      <c r="F214" s="15" t="s">
        <v>775</v>
      </c>
      <c r="G214" s="20">
        <v>21643.79</v>
      </c>
      <c r="H214" s="21">
        <v>13785.86</v>
      </c>
      <c r="I214" s="21">
        <v>5400</v>
      </c>
      <c r="J214" s="21">
        <f t="shared" si="18"/>
        <v>24.949419671878168</v>
      </c>
      <c r="K214" s="13">
        <v>12</v>
      </c>
      <c r="L214" s="16">
        <f t="shared" si="19"/>
        <v>205.49039999999968</v>
      </c>
      <c r="M214" s="13" t="s">
        <v>46</v>
      </c>
      <c r="N214" s="13">
        <v>2</v>
      </c>
      <c r="O214" s="13"/>
      <c r="P214" s="13"/>
      <c r="Q214" s="13"/>
      <c r="R214" s="13"/>
      <c r="S214" s="13">
        <v>48</v>
      </c>
      <c r="T214" s="13" t="s">
        <v>35</v>
      </c>
      <c r="U214" s="13" t="s">
        <v>35</v>
      </c>
      <c r="V214" s="13">
        <v>1</v>
      </c>
      <c r="W214" s="13" t="s">
        <v>40</v>
      </c>
      <c r="X214" s="15" t="s">
        <v>776</v>
      </c>
      <c r="Y214" s="18" t="s">
        <v>777</v>
      </c>
      <c r="Z214" s="19"/>
      <c r="AA214" s="22"/>
    </row>
    <row r="215" spans="1:33" x14ac:dyDescent="0.25">
      <c r="A215" s="45"/>
      <c r="B215" s="14"/>
      <c r="C215" s="14"/>
      <c r="D215" s="14"/>
      <c r="E215" s="15"/>
      <c r="F215" s="15"/>
      <c r="G215" s="20"/>
      <c r="H215" s="21"/>
      <c r="I215" s="21"/>
      <c r="J215" s="21"/>
      <c r="K215" s="13"/>
      <c r="L215" s="16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5"/>
      <c r="Y215" s="18"/>
      <c r="Z215" s="24"/>
      <c r="AA215" s="24"/>
      <c r="AB215" s="24"/>
      <c r="AC215" s="24"/>
      <c r="AD215" s="24"/>
      <c r="AE215" s="24"/>
      <c r="AF215" s="24"/>
      <c r="AG215" s="24"/>
    </row>
    <row r="216" spans="1:33" ht="78.75" x14ac:dyDescent="0.25">
      <c r="A216" s="4"/>
      <c r="B216" s="5"/>
      <c r="C216" s="5"/>
      <c r="D216" s="46" t="s">
        <v>778</v>
      </c>
      <c r="E216" s="11" t="s">
        <v>778</v>
      </c>
      <c r="F216" s="6"/>
      <c r="G216" s="7"/>
      <c r="H216" s="7"/>
      <c r="I216" s="7"/>
      <c r="J216" s="7"/>
      <c r="K216" s="6"/>
      <c r="L216" s="12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9"/>
      <c r="AA216" s="9"/>
      <c r="AB216" s="9"/>
      <c r="AC216" s="9"/>
      <c r="AD216" s="9"/>
      <c r="AE216" s="9"/>
      <c r="AF216" s="9"/>
      <c r="AG216" s="9"/>
    </row>
    <row r="217" spans="1:33" s="22" customFormat="1" ht="216.75" x14ac:dyDescent="0.25">
      <c r="A217" s="45">
        <v>1</v>
      </c>
      <c r="B217" s="14"/>
      <c r="C217" s="14"/>
      <c r="D217" s="13" t="s">
        <v>779</v>
      </c>
      <c r="E217" s="15" t="s">
        <v>780</v>
      </c>
      <c r="F217" s="15" t="s">
        <v>781</v>
      </c>
      <c r="G217" s="16">
        <v>4454.8</v>
      </c>
      <c r="H217" s="16">
        <v>2837.45</v>
      </c>
      <c r="I217" s="16">
        <v>5535.96</v>
      </c>
      <c r="J217" s="16"/>
      <c r="K217" s="14"/>
      <c r="L217" s="16"/>
      <c r="M217" s="16"/>
      <c r="N217" s="17"/>
      <c r="O217" s="17"/>
      <c r="P217" s="17"/>
      <c r="Q217" s="17"/>
      <c r="R217" s="17"/>
      <c r="S217" s="17"/>
      <c r="T217" s="17"/>
      <c r="U217" s="17"/>
      <c r="V217" s="17"/>
      <c r="W217" s="14"/>
      <c r="X217" s="15"/>
      <c r="Y217" s="25" t="s">
        <v>782</v>
      </c>
      <c r="Z217" s="19"/>
      <c r="AA217" s="19"/>
    </row>
    <row r="218" spans="1:33" ht="144.75" x14ac:dyDescent="0.25">
      <c r="A218" s="45">
        <f t="shared" ref="A218:A254" si="21">A217+1</f>
        <v>2</v>
      </c>
      <c r="B218" s="14"/>
      <c r="C218" s="14"/>
      <c r="D218" s="13" t="s">
        <v>783</v>
      </c>
      <c r="E218" s="15" t="s">
        <v>784</v>
      </c>
      <c r="F218" s="15" t="s">
        <v>785</v>
      </c>
      <c r="G218" s="16">
        <v>20248.599999999999</v>
      </c>
      <c r="H218" s="16">
        <v>6638.89</v>
      </c>
      <c r="I218" s="16">
        <v>6600</v>
      </c>
      <c r="J218" s="16"/>
      <c r="K218" s="14"/>
      <c r="L218" s="16"/>
      <c r="M218" s="16"/>
      <c r="N218" s="14"/>
      <c r="O218" s="14"/>
      <c r="P218" s="14"/>
      <c r="Q218" s="14"/>
      <c r="R218" s="14"/>
      <c r="S218" s="14"/>
      <c r="T218" s="17"/>
      <c r="U218" s="17"/>
      <c r="V218" s="17"/>
      <c r="W218" s="14"/>
      <c r="X218" s="15"/>
      <c r="Y218" s="18" t="s">
        <v>786</v>
      </c>
      <c r="Z218" s="19"/>
      <c r="AA218" s="19"/>
    </row>
    <row r="219" spans="1:33" ht="156.75" x14ac:dyDescent="0.25">
      <c r="A219" s="45">
        <f t="shared" si="21"/>
        <v>3</v>
      </c>
      <c r="B219" s="14"/>
      <c r="C219" s="14"/>
      <c r="D219" s="14" t="s">
        <v>787</v>
      </c>
      <c r="E219" s="15" t="s">
        <v>708</v>
      </c>
      <c r="F219" s="15" t="s">
        <v>116</v>
      </c>
      <c r="G219" s="20">
        <v>11002</v>
      </c>
      <c r="H219" s="21">
        <v>3607.21</v>
      </c>
      <c r="I219" s="21">
        <v>5100</v>
      </c>
      <c r="J219" s="21"/>
      <c r="K219" s="13"/>
      <c r="L219" s="16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5"/>
      <c r="Y219" s="18" t="s">
        <v>788</v>
      </c>
      <c r="Z219" s="19"/>
      <c r="AA219" s="19"/>
    </row>
    <row r="220" spans="1:33" ht="252.75" x14ac:dyDescent="0.25">
      <c r="A220" s="45">
        <f t="shared" si="21"/>
        <v>4</v>
      </c>
      <c r="B220" s="14"/>
      <c r="C220" s="14"/>
      <c r="D220" s="13" t="s">
        <v>789</v>
      </c>
      <c r="E220" s="15" t="s">
        <v>278</v>
      </c>
      <c r="F220" s="15" t="s">
        <v>790</v>
      </c>
      <c r="G220" s="16">
        <v>16948.2</v>
      </c>
      <c r="H220" s="16">
        <v>10795.03</v>
      </c>
      <c r="I220" s="16">
        <v>7705.08</v>
      </c>
      <c r="J220" s="16"/>
      <c r="K220" s="17"/>
      <c r="L220" s="16"/>
      <c r="M220" s="16"/>
      <c r="N220" s="17"/>
      <c r="O220" s="17"/>
      <c r="P220" s="17"/>
      <c r="Q220" s="17"/>
      <c r="R220" s="17"/>
      <c r="S220" s="17"/>
      <c r="T220" s="17"/>
      <c r="U220" s="17"/>
      <c r="V220" s="17"/>
      <c r="W220" s="14"/>
      <c r="X220" s="15"/>
      <c r="Y220" s="18" t="s">
        <v>791</v>
      </c>
      <c r="Z220" s="19"/>
      <c r="AA220" s="19"/>
    </row>
    <row r="221" spans="1:33" ht="300.75" x14ac:dyDescent="0.25">
      <c r="A221" s="45">
        <f t="shared" si="21"/>
        <v>5</v>
      </c>
      <c r="B221" s="14"/>
      <c r="C221" s="14"/>
      <c r="D221" s="14" t="s">
        <v>792</v>
      </c>
      <c r="E221" s="15" t="s">
        <v>585</v>
      </c>
      <c r="F221" s="15" t="s">
        <v>793</v>
      </c>
      <c r="G221" s="20">
        <v>24009.66</v>
      </c>
      <c r="H221" s="21">
        <v>8699.15</v>
      </c>
      <c r="I221" s="21">
        <v>8160</v>
      </c>
      <c r="J221" s="21"/>
      <c r="K221" s="13"/>
      <c r="L221" s="16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5"/>
      <c r="Y221" s="18" t="s">
        <v>794</v>
      </c>
      <c r="Z221" s="19"/>
      <c r="AA221" s="19"/>
    </row>
    <row r="222" spans="1:33" ht="180.75" x14ac:dyDescent="0.25">
      <c r="A222" s="45">
        <f t="shared" si="21"/>
        <v>6</v>
      </c>
      <c r="B222" s="14"/>
      <c r="C222" s="14"/>
      <c r="D222" s="14" t="s">
        <v>795</v>
      </c>
      <c r="E222" s="15" t="s">
        <v>796</v>
      </c>
      <c r="F222" s="15" t="s">
        <v>797</v>
      </c>
      <c r="G222" s="20">
        <v>3583.41</v>
      </c>
      <c r="H222" s="21">
        <v>1391.11</v>
      </c>
      <c r="I222" s="21">
        <v>4800</v>
      </c>
      <c r="J222" s="21"/>
      <c r="K222" s="13"/>
      <c r="L222" s="16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5"/>
      <c r="Y222" s="18" t="s">
        <v>798</v>
      </c>
      <c r="Z222" s="19"/>
      <c r="AA222" s="19"/>
    </row>
    <row r="223" spans="1:33" ht="84.75" x14ac:dyDescent="0.25">
      <c r="A223" s="45">
        <f t="shared" si="21"/>
        <v>7</v>
      </c>
      <c r="B223" s="14"/>
      <c r="C223" s="14"/>
      <c r="D223" s="13" t="s">
        <v>799</v>
      </c>
      <c r="E223" s="15" t="s">
        <v>800</v>
      </c>
      <c r="F223" s="15" t="s">
        <v>801</v>
      </c>
      <c r="G223" s="16">
        <v>17374.47</v>
      </c>
      <c r="H223" s="16">
        <v>7062.78</v>
      </c>
      <c r="I223" s="16">
        <v>6000</v>
      </c>
      <c r="J223" s="16"/>
      <c r="K223" s="17"/>
      <c r="L223" s="16"/>
      <c r="M223" s="16"/>
      <c r="N223" s="17"/>
      <c r="O223" s="17"/>
      <c r="P223" s="17"/>
      <c r="Q223" s="17"/>
      <c r="R223" s="17"/>
      <c r="S223" s="17"/>
      <c r="T223" s="17"/>
      <c r="U223" s="17"/>
      <c r="V223" s="17"/>
      <c r="W223" s="14"/>
      <c r="X223" s="15"/>
      <c r="Y223" s="18" t="s">
        <v>802</v>
      </c>
      <c r="Z223" s="19"/>
      <c r="AA223" s="19"/>
    </row>
    <row r="224" spans="1:33" ht="72.75" x14ac:dyDescent="0.25">
      <c r="A224" s="45">
        <f t="shared" si="21"/>
        <v>8</v>
      </c>
      <c r="B224" s="14"/>
      <c r="C224" s="14"/>
      <c r="D224" s="13" t="s">
        <v>803</v>
      </c>
      <c r="E224" s="15" t="s">
        <v>302</v>
      </c>
      <c r="F224" s="15" t="s">
        <v>804</v>
      </c>
      <c r="G224" s="16">
        <v>26714.92</v>
      </c>
      <c r="H224" s="16">
        <v>12905.76</v>
      </c>
      <c r="I224" s="16">
        <v>4164</v>
      </c>
      <c r="J224" s="16"/>
      <c r="K224" s="14"/>
      <c r="L224" s="16"/>
      <c r="M224" s="16"/>
      <c r="N224" s="17"/>
      <c r="O224" s="17"/>
      <c r="P224" s="17"/>
      <c r="Q224" s="17"/>
      <c r="R224" s="17"/>
      <c r="S224" s="17"/>
      <c r="T224" s="17"/>
      <c r="U224" s="17"/>
      <c r="V224" s="17"/>
      <c r="W224" s="14"/>
      <c r="X224" s="15"/>
      <c r="Y224" s="18" t="s">
        <v>805</v>
      </c>
      <c r="Z224" s="19"/>
      <c r="AA224" s="19"/>
    </row>
    <row r="225" spans="1:33" ht="264.75" x14ac:dyDescent="0.25">
      <c r="A225" s="45">
        <f t="shared" si="21"/>
        <v>9</v>
      </c>
      <c r="B225" s="14"/>
      <c r="C225" s="14"/>
      <c r="D225" s="14" t="s">
        <v>806</v>
      </c>
      <c r="E225" s="15" t="s">
        <v>658</v>
      </c>
      <c r="F225" s="15" t="s">
        <v>807</v>
      </c>
      <c r="G225" s="20">
        <v>3429</v>
      </c>
      <c r="H225" s="21">
        <v>1681.08</v>
      </c>
      <c r="I225" s="21">
        <v>4800</v>
      </c>
      <c r="J225" s="21"/>
      <c r="K225" s="13"/>
      <c r="L225" s="16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5"/>
      <c r="Y225" s="18" t="s">
        <v>808</v>
      </c>
      <c r="Z225" s="19"/>
      <c r="AA225" s="19"/>
    </row>
    <row r="226" spans="1:33" ht="72.75" x14ac:dyDescent="0.25">
      <c r="A226" s="45">
        <f t="shared" si="21"/>
        <v>10</v>
      </c>
      <c r="B226" s="14"/>
      <c r="C226" s="14"/>
      <c r="D226" s="13" t="s">
        <v>809</v>
      </c>
      <c r="E226" s="15" t="s">
        <v>810</v>
      </c>
      <c r="F226" s="15" t="s">
        <v>811</v>
      </c>
      <c r="G226" s="16">
        <v>24902.799999999999</v>
      </c>
      <c r="H226" s="16">
        <v>7782.13</v>
      </c>
      <c r="I226" s="16">
        <v>4800</v>
      </c>
      <c r="J226" s="16"/>
      <c r="K226" s="17"/>
      <c r="L226" s="16"/>
      <c r="M226" s="16"/>
      <c r="N226" s="17"/>
      <c r="O226" s="17"/>
      <c r="P226" s="17"/>
      <c r="Q226" s="17"/>
      <c r="R226" s="17"/>
      <c r="S226" s="17"/>
      <c r="T226" s="17"/>
      <c r="U226" s="17"/>
      <c r="V226" s="17"/>
      <c r="W226" s="14"/>
      <c r="X226" s="15"/>
      <c r="Y226" s="18" t="s">
        <v>805</v>
      </c>
      <c r="Z226" s="19"/>
      <c r="AA226" s="19"/>
    </row>
    <row r="227" spans="1:33" ht="252.75" x14ac:dyDescent="0.25">
      <c r="A227" s="45">
        <f t="shared" si="21"/>
        <v>11</v>
      </c>
      <c r="B227" s="14"/>
      <c r="C227" s="14"/>
      <c r="D227" s="14" t="s">
        <v>812</v>
      </c>
      <c r="E227" s="15" t="s">
        <v>813</v>
      </c>
      <c r="F227" s="15" t="s">
        <v>814</v>
      </c>
      <c r="G227" s="20">
        <v>11239.01</v>
      </c>
      <c r="H227" s="21">
        <v>4568.7</v>
      </c>
      <c r="I227" s="21">
        <v>5640</v>
      </c>
      <c r="J227" s="21"/>
      <c r="K227" s="13"/>
      <c r="L227" s="16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5"/>
      <c r="Y227" s="18" t="s">
        <v>815</v>
      </c>
      <c r="Z227" s="19"/>
      <c r="AA227" s="19"/>
    </row>
    <row r="228" spans="1:33" ht="72.75" x14ac:dyDescent="0.25">
      <c r="A228" s="45">
        <f t="shared" si="21"/>
        <v>12</v>
      </c>
      <c r="B228" s="14"/>
      <c r="C228" s="14"/>
      <c r="D228" s="13" t="s">
        <v>816</v>
      </c>
      <c r="E228" s="15" t="s">
        <v>817</v>
      </c>
      <c r="F228" s="15" t="s">
        <v>818</v>
      </c>
      <c r="G228" s="16">
        <v>5260.45</v>
      </c>
      <c r="H228" s="16">
        <v>3350.61</v>
      </c>
      <c r="I228" s="16">
        <v>5400</v>
      </c>
      <c r="J228" s="16"/>
      <c r="K228" s="14"/>
      <c r="L228" s="16"/>
      <c r="M228" s="16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5"/>
      <c r="Y228" s="18" t="s">
        <v>819</v>
      </c>
      <c r="Z228" s="19"/>
      <c r="AA228" s="19"/>
    </row>
    <row r="229" spans="1:33" ht="48.75" x14ac:dyDescent="0.25">
      <c r="A229" s="45">
        <f t="shared" si="21"/>
        <v>13</v>
      </c>
      <c r="B229" s="14"/>
      <c r="C229" s="14"/>
      <c r="D229" s="14" t="s">
        <v>820</v>
      </c>
      <c r="E229" s="15" t="s">
        <v>821</v>
      </c>
      <c r="F229" s="15" t="s">
        <v>822</v>
      </c>
      <c r="G229" s="20">
        <v>31970.2</v>
      </c>
      <c r="H229" s="21">
        <v>11217.61</v>
      </c>
      <c r="I229" s="21">
        <v>7580.64</v>
      </c>
      <c r="J229" s="21"/>
      <c r="K229" s="13"/>
      <c r="L229" s="16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5"/>
      <c r="Y229" s="18" t="s">
        <v>823</v>
      </c>
      <c r="Z229" s="19"/>
      <c r="AA229" s="19"/>
    </row>
    <row r="230" spans="1:33" ht="84.75" x14ac:dyDescent="0.25">
      <c r="A230" s="45">
        <f t="shared" si="21"/>
        <v>14</v>
      </c>
      <c r="B230" s="14"/>
      <c r="C230" s="14"/>
      <c r="D230" s="13" t="s">
        <v>824</v>
      </c>
      <c r="E230" s="15" t="s">
        <v>128</v>
      </c>
      <c r="F230" s="15" t="s">
        <v>825</v>
      </c>
      <c r="G230" s="16">
        <v>5255</v>
      </c>
      <c r="H230" s="16">
        <v>1642.19</v>
      </c>
      <c r="I230" s="16">
        <v>5400</v>
      </c>
      <c r="J230" s="16"/>
      <c r="K230" s="17"/>
      <c r="L230" s="16"/>
      <c r="M230" s="16"/>
      <c r="N230" s="17"/>
      <c r="O230" s="17"/>
      <c r="P230" s="17"/>
      <c r="Q230" s="17"/>
      <c r="R230" s="17"/>
      <c r="S230" s="17"/>
      <c r="T230" s="17"/>
      <c r="U230" s="17"/>
      <c r="V230" s="17"/>
      <c r="W230" s="14"/>
      <c r="X230" s="15"/>
      <c r="Y230" s="18" t="s">
        <v>826</v>
      </c>
      <c r="Z230" s="19"/>
      <c r="AA230" s="24"/>
      <c r="AB230" s="24"/>
      <c r="AC230" s="24"/>
      <c r="AD230" s="24"/>
      <c r="AE230" s="24"/>
      <c r="AF230" s="24"/>
      <c r="AG230" s="24"/>
    </row>
    <row r="231" spans="1:33" ht="300.75" x14ac:dyDescent="0.25">
      <c r="A231" s="45">
        <f t="shared" si="21"/>
        <v>15</v>
      </c>
      <c r="B231" s="14"/>
      <c r="C231" s="14"/>
      <c r="D231" s="14" t="s">
        <v>827</v>
      </c>
      <c r="E231" s="15" t="s">
        <v>193</v>
      </c>
      <c r="F231" s="15" t="s">
        <v>828</v>
      </c>
      <c r="G231" s="16">
        <v>3536.59</v>
      </c>
      <c r="H231" s="16">
        <v>2357.73</v>
      </c>
      <c r="I231" s="16">
        <v>5400</v>
      </c>
      <c r="J231" s="16"/>
      <c r="K231" s="14"/>
      <c r="L231" s="16"/>
      <c r="M231" s="16"/>
      <c r="N231" s="14"/>
      <c r="O231" s="14"/>
      <c r="P231" s="14"/>
      <c r="Q231" s="14"/>
      <c r="R231" s="14"/>
      <c r="S231" s="14"/>
      <c r="T231" s="17"/>
      <c r="U231" s="17"/>
      <c r="V231" s="17"/>
      <c r="W231" s="14"/>
      <c r="X231" s="15"/>
      <c r="Y231" s="18" t="s">
        <v>829</v>
      </c>
      <c r="Z231" s="19"/>
      <c r="AA231" s="19"/>
    </row>
    <row r="232" spans="1:33" ht="60.75" x14ac:dyDescent="0.25">
      <c r="A232" s="45">
        <f t="shared" si="21"/>
        <v>16</v>
      </c>
      <c r="B232" s="14"/>
      <c r="C232" s="14"/>
      <c r="D232" s="14" t="s">
        <v>830</v>
      </c>
      <c r="E232" s="15" t="s">
        <v>831</v>
      </c>
      <c r="F232" s="15" t="s">
        <v>832</v>
      </c>
      <c r="G232" s="20">
        <v>20313</v>
      </c>
      <c r="H232" s="21">
        <v>9813.24</v>
      </c>
      <c r="I232" s="21">
        <v>4200</v>
      </c>
      <c r="J232" s="21"/>
      <c r="K232" s="13"/>
      <c r="L232" s="16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5"/>
      <c r="Y232" s="18" t="s">
        <v>833</v>
      </c>
      <c r="Z232" s="19"/>
      <c r="AA232" s="22"/>
    </row>
    <row r="233" spans="1:33" ht="180.75" x14ac:dyDescent="0.25">
      <c r="A233" s="45">
        <f t="shared" si="21"/>
        <v>17</v>
      </c>
      <c r="B233" s="14"/>
      <c r="C233" s="14"/>
      <c r="D233" s="14" t="s">
        <v>834</v>
      </c>
      <c r="E233" s="15" t="s">
        <v>835</v>
      </c>
      <c r="F233" s="15" t="s">
        <v>836</v>
      </c>
      <c r="G233" s="20">
        <v>14433</v>
      </c>
      <c r="H233" s="21">
        <v>6972.46</v>
      </c>
      <c r="I233" s="21">
        <v>5854</v>
      </c>
      <c r="J233" s="21"/>
      <c r="K233" s="13"/>
      <c r="L233" s="16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5"/>
      <c r="Y233" s="18" t="s">
        <v>837</v>
      </c>
      <c r="Z233" s="19"/>
      <c r="AA233" s="19"/>
    </row>
    <row r="234" spans="1:33" ht="276.75" x14ac:dyDescent="0.25">
      <c r="A234" s="45">
        <f t="shared" si="21"/>
        <v>18</v>
      </c>
      <c r="B234" s="14"/>
      <c r="C234" s="14"/>
      <c r="D234" s="13" t="s">
        <v>838</v>
      </c>
      <c r="E234" s="15" t="s">
        <v>835</v>
      </c>
      <c r="F234" s="15" t="s">
        <v>839</v>
      </c>
      <c r="G234" s="16">
        <v>7138.01</v>
      </c>
      <c r="H234" s="16">
        <v>3499.03</v>
      </c>
      <c r="I234" s="16">
        <v>5040</v>
      </c>
      <c r="J234" s="16"/>
      <c r="K234" s="17"/>
      <c r="L234" s="16"/>
      <c r="M234" s="16"/>
      <c r="N234" s="17"/>
      <c r="O234" s="17"/>
      <c r="P234" s="17"/>
      <c r="Q234" s="17"/>
      <c r="R234" s="17"/>
      <c r="S234" s="17"/>
      <c r="T234" s="17"/>
      <c r="U234" s="17"/>
      <c r="V234" s="17"/>
      <c r="W234" s="14"/>
      <c r="X234" s="15"/>
      <c r="Y234" s="18" t="s">
        <v>840</v>
      </c>
      <c r="Z234" s="19"/>
      <c r="AA234" s="19"/>
    </row>
    <row r="235" spans="1:33" ht="60.75" x14ac:dyDescent="0.25">
      <c r="A235" s="45">
        <f t="shared" si="21"/>
        <v>19</v>
      </c>
      <c r="B235" s="14"/>
      <c r="C235" s="14"/>
      <c r="D235" s="13" t="s">
        <v>841</v>
      </c>
      <c r="E235" s="15" t="s">
        <v>835</v>
      </c>
      <c r="F235" s="15" t="s">
        <v>842</v>
      </c>
      <c r="G235" s="16">
        <v>0</v>
      </c>
      <c r="H235" s="16">
        <v>0</v>
      </c>
      <c r="I235" s="16">
        <v>4200</v>
      </c>
      <c r="J235" s="16"/>
      <c r="K235" s="17"/>
      <c r="L235" s="16"/>
      <c r="M235" s="16"/>
      <c r="N235" s="17"/>
      <c r="O235" s="17"/>
      <c r="P235" s="17"/>
      <c r="Q235" s="17"/>
      <c r="R235" s="17"/>
      <c r="S235" s="17"/>
      <c r="T235" s="17"/>
      <c r="U235" s="17"/>
      <c r="V235" s="17"/>
      <c r="W235" s="14"/>
      <c r="X235" s="15"/>
      <c r="Y235" s="18" t="s">
        <v>843</v>
      </c>
      <c r="Z235" s="19"/>
      <c r="AA235" s="19"/>
    </row>
    <row r="236" spans="1:33" ht="36.75" x14ac:dyDescent="0.25">
      <c r="A236" s="45">
        <f t="shared" si="21"/>
        <v>20</v>
      </c>
      <c r="B236" s="14"/>
      <c r="C236" s="14"/>
      <c r="D236" s="13" t="s">
        <v>844</v>
      </c>
      <c r="E236" s="15" t="s">
        <v>63</v>
      </c>
      <c r="F236" s="15" t="s">
        <v>845</v>
      </c>
      <c r="G236" s="16">
        <v>6319.2</v>
      </c>
      <c r="H236" s="16">
        <v>4024.97</v>
      </c>
      <c r="I236" s="16">
        <v>5040</v>
      </c>
      <c r="J236" s="16"/>
      <c r="K236" s="17"/>
      <c r="L236" s="16"/>
      <c r="M236" s="16"/>
      <c r="N236" s="17"/>
      <c r="O236" s="17"/>
      <c r="P236" s="17"/>
      <c r="Q236" s="17"/>
      <c r="R236" s="17"/>
      <c r="S236" s="17"/>
      <c r="T236" s="17"/>
      <c r="U236" s="17"/>
      <c r="V236" s="17"/>
      <c r="W236" s="14"/>
      <c r="X236" s="15"/>
      <c r="Y236" s="18" t="s">
        <v>846</v>
      </c>
      <c r="Z236" s="22"/>
      <c r="AA236" s="19"/>
    </row>
    <row r="237" spans="1:33" ht="409.6" x14ac:dyDescent="0.25">
      <c r="A237" s="45">
        <f t="shared" si="21"/>
        <v>21</v>
      </c>
      <c r="B237" s="14"/>
      <c r="C237" s="14"/>
      <c r="D237" s="14" t="s">
        <v>847</v>
      </c>
      <c r="E237" s="15" t="s">
        <v>144</v>
      </c>
      <c r="F237" s="15" t="s">
        <v>848</v>
      </c>
      <c r="G237" s="16">
        <v>22314.52</v>
      </c>
      <c r="H237" s="16">
        <v>9536.1200000000008</v>
      </c>
      <c r="I237" s="16">
        <v>6000</v>
      </c>
      <c r="J237" s="16"/>
      <c r="K237" s="14"/>
      <c r="L237" s="16"/>
      <c r="M237" s="16"/>
      <c r="N237" s="14"/>
      <c r="O237" s="14"/>
      <c r="P237" s="14"/>
      <c r="Q237" s="14"/>
      <c r="R237" s="14"/>
      <c r="S237" s="14"/>
      <c r="T237" s="17"/>
      <c r="U237" s="17"/>
      <c r="V237" s="17"/>
      <c r="W237" s="14"/>
      <c r="X237" s="15"/>
      <c r="Y237" s="18" t="s">
        <v>849</v>
      </c>
      <c r="Z237" s="19"/>
      <c r="AA237" s="22"/>
    </row>
    <row r="238" spans="1:33" ht="204.75" x14ac:dyDescent="0.25">
      <c r="A238" s="45">
        <f t="shared" si="21"/>
        <v>22</v>
      </c>
      <c r="B238" s="14"/>
      <c r="C238" s="14"/>
      <c r="D238" s="13" t="s">
        <v>850</v>
      </c>
      <c r="E238" s="15" t="s">
        <v>851</v>
      </c>
      <c r="F238" s="15" t="s">
        <v>852</v>
      </c>
      <c r="G238" s="16">
        <v>0</v>
      </c>
      <c r="H238" s="16">
        <v>0</v>
      </c>
      <c r="I238" s="16">
        <v>4800</v>
      </c>
      <c r="J238" s="16"/>
      <c r="K238" s="17"/>
      <c r="L238" s="16"/>
      <c r="M238" s="16"/>
      <c r="N238" s="17"/>
      <c r="O238" s="17"/>
      <c r="P238" s="17"/>
      <c r="Q238" s="17"/>
      <c r="R238" s="17"/>
      <c r="S238" s="17"/>
      <c r="T238" s="17"/>
      <c r="U238" s="17"/>
      <c r="V238" s="17"/>
      <c r="W238" s="14"/>
      <c r="X238" s="15"/>
      <c r="Y238" s="18" t="s">
        <v>853</v>
      </c>
      <c r="Z238" s="19"/>
      <c r="AA238" s="22"/>
    </row>
    <row r="239" spans="1:33" ht="144.75" x14ac:dyDescent="0.25">
      <c r="A239" s="45">
        <f t="shared" si="21"/>
        <v>23</v>
      </c>
      <c r="B239" s="14"/>
      <c r="C239" s="14"/>
      <c r="D239" s="13" t="s">
        <v>854</v>
      </c>
      <c r="E239" s="15" t="s">
        <v>855</v>
      </c>
      <c r="F239" s="15" t="s">
        <v>856</v>
      </c>
      <c r="G239" s="16">
        <v>16413</v>
      </c>
      <c r="H239" s="16">
        <v>5381.31</v>
      </c>
      <c r="I239" s="16">
        <v>6175.92</v>
      </c>
      <c r="J239" s="16"/>
      <c r="K239" s="17"/>
      <c r="L239" s="16"/>
      <c r="M239" s="16"/>
      <c r="N239" s="17"/>
      <c r="O239" s="17"/>
      <c r="P239" s="17"/>
      <c r="Q239" s="17"/>
      <c r="R239" s="17"/>
      <c r="S239" s="17"/>
      <c r="T239" s="17"/>
      <c r="U239" s="17"/>
      <c r="V239" s="17"/>
      <c r="W239" s="14"/>
      <c r="X239" s="15"/>
      <c r="Y239" s="18" t="s">
        <v>857</v>
      </c>
      <c r="Z239" s="39"/>
      <c r="AA239" s="19"/>
    </row>
    <row r="240" spans="1:33" ht="96.75" x14ac:dyDescent="0.25">
      <c r="A240" s="45">
        <f t="shared" si="21"/>
        <v>24</v>
      </c>
      <c r="B240" s="14"/>
      <c r="C240" s="14"/>
      <c r="D240" s="13" t="s">
        <v>858</v>
      </c>
      <c r="E240" s="15" t="s">
        <v>859</v>
      </c>
      <c r="F240" s="15" t="s">
        <v>860</v>
      </c>
      <c r="G240" s="16">
        <v>0</v>
      </c>
      <c r="H240" s="16">
        <v>0</v>
      </c>
      <c r="I240" s="16">
        <v>7800</v>
      </c>
      <c r="J240" s="16"/>
      <c r="K240" s="17"/>
      <c r="L240" s="16"/>
      <c r="M240" s="16"/>
      <c r="N240" s="17"/>
      <c r="O240" s="17"/>
      <c r="P240" s="17"/>
      <c r="Q240" s="17"/>
      <c r="R240" s="17"/>
      <c r="S240" s="17"/>
      <c r="T240" s="17"/>
      <c r="U240" s="17"/>
      <c r="V240" s="17"/>
      <c r="W240" s="14"/>
      <c r="X240" s="15"/>
      <c r="Y240" s="23" t="s">
        <v>861</v>
      </c>
      <c r="Z240" s="19"/>
      <c r="AA240" s="19"/>
    </row>
    <row r="241" spans="1:33" ht="72.75" x14ac:dyDescent="0.25">
      <c r="A241" s="45">
        <f t="shared" si="21"/>
        <v>25</v>
      </c>
      <c r="B241" s="14"/>
      <c r="C241" s="14"/>
      <c r="D241" s="14" t="s">
        <v>862</v>
      </c>
      <c r="E241" s="15" t="s">
        <v>539</v>
      </c>
      <c r="F241" s="15" t="s">
        <v>863</v>
      </c>
      <c r="G241" s="20">
        <v>191.2</v>
      </c>
      <c r="H241" s="21">
        <v>121.78</v>
      </c>
      <c r="I241" s="21">
        <v>5640</v>
      </c>
      <c r="J241" s="21"/>
      <c r="K241" s="13"/>
      <c r="L241" s="16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5"/>
      <c r="Y241" s="18" t="s">
        <v>864</v>
      </c>
      <c r="Z241" s="19"/>
      <c r="AA241" s="19"/>
    </row>
    <row r="242" spans="1:33" ht="120.75" x14ac:dyDescent="0.25">
      <c r="A242" s="45">
        <f t="shared" si="21"/>
        <v>26</v>
      </c>
      <c r="B242" s="14"/>
      <c r="C242" s="14"/>
      <c r="D242" s="13" t="s">
        <v>865</v>
      </c>
      <c r="E242" s="15" t="s">
        <v>716</v>
      </c>
      <c r="F242" s="15" t="s">
        <v>866</v>
      </c>
      <c r="G242" s="16">
        <v>5612.2</v>
      </c>
      <c r="H242" s="16">
        <v>3741.47</v>
      </c>
      <c r="I242" s="16"/>
      <c r="J242" s="16"/>
      <c r="K242" s="17"/>
      <c r="L242" s="16"/>
      <c r="M242" s="16"/>
      <c r="N242" s="17"/>
      <c r="O242" s="17"/>
      <c r="P242" s="17"/>
      <c r="Q242" s="17"/>
      <c r="R242" s="17"/>
      <c r="S242" s="17"/>
      <c r="T242" s="17"/>
      <c r="U242" s="17"/>
      <c r="V242" s="17"/>
      <c r="W242" s="14"/>
      <c r="X242" s="15"/>
      <c r="Y242" s="18" t="s">
        <v>867</v>
      </c>
      <c r="Z242" s="19"/>
      <c r="AA242" s="19"/>
    </row>
    <row r="243" spans="1:33" ht="180.75" x14ac:dyDescent="0.25">
      <c r="A243" s="45">
        <f t="shared" si="21"/>
        <v>27</v>
      </c>
      <c r="B243" s="14"/>
      <c r="C243" s="14"/>
      <c r="D243" s="13" t="s">
        <v>868</v>
      </c>
      <c r="E243" s="15" t="s">
        <v>68</v>
      </c>
      <c r="F243" s="15" t="s">
        <v>869</v>
      </c>
      <c r="G243" s="16">
        <v>10351</v>
      </c>
      <c r="H243" s="16">
        <v>6529.99</v>
      </c>
      <c r="I243" s="16">
        <v>3600</v>
      </c>
      <c r="J243" s="16"/>
      <c r="K243" s="14"/>
      <c r="L243" s="16"/>
      <c r="M243" s="16"/>
      <c r="N243" s="14"/>
      <c r="O243" s="14"/>
      <c r="P243" s="14"/>
      <c r="Q243" s="14"/>
      <c r="R243" s="14"/>
      <c r="S243" s="14"/>
      <c r="T243" s="17"/>
      <c r="U243" s="17"/>
      <c r="V243" s="17"/>
      <c r="W243" s="14"/>
      <c r="X243" s="15"/>
      <c r="Y243" s="18" t="s">
        <v>870</v>
      </c>
      <c r="Z243" s="19"/>
      <c r="AA243" s="19"/>
    </row>
    <row r="244" spans="1:33" ht="372.75" x14ac:dyDescent="0.25">
      <c r="A244" s="45">
        <f t="shared" si="21"/>
        <v>28</v>
      </c>
      <c r="B244" s="14"/>
      <c r="C244" s="14"/>
      <c r="D244" s="14" t="s">
        <v>871</v>
      </c>
      <c r="E244" s="15" t="s">
        <v>872</v>
      </c>
      <c r="F244" s="15" t="s">
        <v>873</v>
      </c>
      <c r="G244" s="20">
        <v>1651.5</v>
      </c>
      <c r="H244" s="21">
        <v>492.99</v>
      </c>
      <c r="I244" s="21">
        <v>5700</v>
      </c>
      <c r="J244" s="21"/>
      <c r="K244" s="13"/>
      <c r="L244" s="16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5"/>
      <c r="Y244" s="18" t="s">
        <v>874</v>
      </c>
      <c r="Z244" s="24"/>
      <c r="AA244" s="19"/>
    </row>
    <row r="245" spans="1:33" ht="156.75" x14ac:dyDescent="0.25">
      <c r="A245" s="45">
        <f t="shared" si="21"/>
        <v>29</v>
      </c>
      <c r="B245" s="14"/>
      <c r="C245" s="14"/>
      <c r="D245" s="13" t="s">
        <v>875</v>
      </c>
      <c r="E245" s="15" t="s">
        <v>543</v>
      </c>
      <c r="F245" s="15" t="s">
        <v>876</v>
      </c>
      <c r="G245" s="16">
        <v>7336.4</v>
      </c>
      <c r="H245" s="16">
        <v>3596.28</v>
      </c>
      <c r="I245" s="16">
        <v>5400</v>
      </c>
      <c r="J245" s="16"/>
      <c r="K245" s="17"/>
      <c r="L245" s="16"/>
      <c r="M245" s="16"/>
      <c r="N245" s="17"/>
      <c r="O245" s="17"/>
      <c r="P245" s="17"/>
      <c r="Q245" s="17"/>
      <c r="R245" s="17"/>
      <c r="S245" s="17"/>
      <c r="T245" s="17"/>
      <c r="U245" s="17"/>
      <c r="V245" s="17"/>
      <c r="W245" s="14"/>
      <c r="X245" s="15"/>
      <c r="Y245" s="18" t="s">
        <v>877</v>
      </c>
      <c r="Z245" s="19"/>
      <c r="AA245" s="19"/>
      <c r="AB245" s="19"/>
      <c r="AC245" s="19"/>
      <c r="AD245" s="19"/>
      <c r="AE245" s="19"/>
      <c r="AF245" s="19"/>
      <c r="AG245" s="19"/>
    </row>
    <row r="246" spans="1:33" ht="72.75" x14ac:dyDescent="0.25">
      <c r="A246" s="45">
        <f t="shared" si="21"/>
        <v>30</v>
      </c>
      <c r="B246" s="14"/>
      <c r="C246" s="14"/>
      <c r="D246" s="14" t="s">
        <v>878</v>
      </c>
      <c r="E246" s="15" t="s">
        <v>99</v>
      </c>
      <c r="F246" s="15" t="s">
        <v>879</v>
      </c>
      <c r="G246" s="20">
        <v>23236.400000000001</v>
      </c>
      <c r="H246" s="21">
        <v>8735.49</v>
      </c>
      <c r="I246" s="21">
        <v>4200</v>
      </c>
      <c r="J246" s="21"/>
      <c r="K246" s="13"/>
      <c r="L246" s="16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5"/>
      <c r="Y246" s="18" t="s">
        <v>880</v>
      </c>
      <c r="Z246" s="19"/>
      <c r="AA246" s="19"/>
      <c r="AB246" s="19"/>
      <c r="AC246" s="19"/>
      <c r="AD246" s="19"/>
      <c r="AE246" s="19"/>
      <c r="AF246" s="19"/>
      <c r="AG246" s="19"/>
    </row>
    <row r="247" spans="1:33" ht="312.75" x14ac:dyDescent="0.25">
      <c r="A247" s="45">
        <f t="shared" si="21"/>
        <v>31</v>
      </c>
      <c r="B247" s="14"/>
      <c r="C247" s="14"/>
      <c r="D247" s="13" t="s">
        <v>881</v>
      </c>
      <c r="E247" s="15" t="s">
        <v>882</v>
      </c>
      <c r="F247" s="15" t="s">
        <v>883</v>
      </c>
      <c r="G247" s="16">
        <v>662.2</v>
      </c>
      <c r="H247" s="16">
        <v>269.19</v>
      </c>
      <c r="I247" s="16">
        <v>6240</v>
      </c>
      <c r="J247" s="16"/>
      <c r="K247" s="17"/>
      <c r="L247" s="16"/>
      <c r="M247" s="16"/>
      <c r="N247" s="17"/>
      <c r="O247" s="17"/>
      <c r="P247" s="17"/>
      <c r="Q247" s="17"/>
      <c r="R247" s="17"/>
      <c r="S247" s="17"/>
      <c r="T247" s="17"/>
      <c r="U247" s="17"/>
      <c r="V247" s="17"/>
      <c r="W247" s="14"/>
      <c r="X247" s="15"/>
      <c r="Y247" s="18" t="s">
        <v>884</v>
      </c>
      <c r="Z247" s="19"/>
      <c r="AA247" s="19"/>
    </row>
    <row r="248" spans="1:33" ht="228.75" x14ac:dyDescent="0.25">
      <c r="A248" s="45">
        <f t="shared" si="21"/>
        <v>32</v>
      </c>
      <c r="B248" s="14"/>
      <c r="C248" s="14"/>
      <c r="D248" s="13" t="s">
        <v>885</v>
      </c>
      <c r="E248" s="15" t="s">
        <v>437</v>
      </c>
      <c r="F248" s="15" t="s">
        <v>886</v>
      </c>
      <c r="G248" s="16">
        <v>0</v>
      </c>
      <c r="H248" s="16">
        <v>0</v>
      </c>
      <c r="I248" s="16">
        <v>6000</v>
      </c>
      <c r="J248" s="16"/>
      <c r="K248" s="17"/>
      <c r="L248" s="16"/>
      <c r="M248" s="16"/>
      <c r="N248" s="17"/>
      <c r="O248" s="17"/>
      <c r="P248" s="17"/>
      <c r="Q248" s="17"/>
      <c r="R248" s="17"/>
      <c r="S248" s="17"/>
      <c r="T248" s="17"/>
      <c r="U248" s="17"/>
      <c r="V248" s="17"/>
      <c r="W248" s="14"/>
      <c r="X248" s="15"/>
      <c r="Y248" s="18" t="s">
        <v>887</v>
      </c>
      <c r="Z248" s="19"/>
      <c r="AA248" s="19"/>
    </row>
    <row r="249" spans="1:33" ht="132.75" x14ac:dyDescent="0.25">
      <c r="A249" s="45">
        <f t="shared" si="21"/>
        <v>33</v>
      </c>
      <c r="B249" s="14"/>
      <c r="C249" s="14"/>
      <c r="D249" s="13" t="s">
        <v>888</v>
      </c>
      <c r="E249" s="15" t="s">
        <v>889</v>
      </c>
      <c r="F249" s="15" t="s">
        <v>890</v>
      </c>
      <c r="G249" s="16">
        <v>15548.2</v>
      </c>
      <c r="H249" s="16">
        <v>7621.67</v>
      </c>
      <c r="I249" s="16">
        <v>5746.2</v>
      </c>
      <c r="J249" s="16"/>
      <c r="K249" s="17"/>
      <c r="L249" s="16"/>
      <c r="M249" s="16"/>
      <c r="N249" s="17"/>
      <c r="O249" s="17"/>
      <c r="P249" s="17"/>
      <c r="Q249" s="17"/>
      <c r="R249" s="17"/>
      <c r="S249" s="17"/>
      <c r="T249" s="17"/>
      <c r="U249" s="17"/>
      <c r="V249" s="17"/>
      <c r="W249" s="14"/>
      <c r="X249" s="15"/>
      <c r="Y249" s="18" t="s">
        <v>891</v>
      </c>
      <c r="Z249" s="19"/>
      <c r="AA249" s="19"/>
    </row>
    <row r="250" spans="1:33" ht="144.75" x14ac:dyDescent="0.25">
      <c r="A250" s="45">
        <f t="shared" si="21"/>
        <v>34</v>
      </c>
      <c r="B250" s="14"/>
      <c r="C250" s="14"/>
      <c r="D250" s="13" t="s">
        <v>892</v>
      </c>
      <c r="E250" s="15" t="s">
        <v>893</v>
      </c>
      <c r="F250" s="15" t="s">
        <v>894</v>
      </c>
      <c r="G250" s="16">
        <v>10240</v>
      </c>
      <c r="H250" s="16">
        <v>5019.6099999999997</v>
      </c>
      <c r="I250" s="16">
        <v>6000</v>
      </c>
      <c r="J250" s="16"/>
      <c r="K250" s="17"/>
      <c r="L250" s="16"/>
      <c r="M250" s="16"/>
      <c r="N250" s="17"/>
      <c r="O250" s="17"/>
      <c r="P250" s="17"/>
      <c r="Q250" s="17"/>
      <c r="R250" s="17"/>
      <c r="S250" s="17"/>
      <c r="T250" s="17"/>
      <c r="U250" s="17"/>
      <c r="V250" s="17"/>
      <c r="W250" s="14"/>
      <c r="X250" s="15"/>
      <c r="Y250" s="18" t="s">
        <v>895</v>
      </c>
      <c r="Z250" s="19"/>
      <c r="AA250" s="19"/>
    </row>
    <row r="251" spans="1:33" ht="240.75" x14ac:dyDescent="0.25">
      <c r="A251" s="45">
        <f t="shared" si="21"/>
        <v>35</v>
      </c>
      <c r="B251" s="14"/>
      <c r="C251" s="14"/>
      <c r="D251" s="13" t="s">
        <v>896</v>
      </c>
      <c r="E251" s="15" t="s">
        <v>261</v>
      </c>
      <c r="F251" s="15" t="s">
        <v>897</v>
      </c>
      <c r="G251" s="16">
        <v>9454.64</v>
      </c>
      <c r="H251" s="16">
        <v>4634.03</v>
      </c>
      <c r="I251" s="16">
        <v>6000</v>
      </c>
      <c r="J251" s="16"/>
      <c r="K251" s="17"/>
      <c r="L251" s="16"/>
      <c r="M251" s="16"/>
      <c r="N251" s="17"/>
      <c r="O251" s="17"/>
      <c r="P251" s="17"/>
      <c r="Q251" s="17"/>
      <c r="R251" s="17"/>
      <c r="S251" s="17"/>
      <c r="T251" s="17"/>
      <c r="U251" s="17"/>
      <c r="V251" s="17"/>
      <c r="W251" s="14"/>
      <c r="X251" s="15"/>
      <c r="Y251" s="23" t="s">
        <v>898</v>
      </c>
      <c r="Z251" s="19"/>
      <c r="AA251" s="19"/>
    </row>
    <row r="252" spans="1:33" ht="324.75" x14ac:dyDescent="0.25">
      <c r="A252" s="45">
        <f t="shared" si="21"/>
        <v>36</v>
      </c>
      <c r="B252" s="14"/>
      <c r="C252" s="14"/>
      <c r="D252" s="14" t="s">
        <v>899</v>
      </c>
      <c r="E252" s="15" t="s">
        <v>900</v>
      </c>
      <c r="F252" s="15" t="s">
        <v>901</v>
      </c>
      <c r="G252" s="20">
        <v>634.79999999999995</v>
      </c>
      <c r="H252" s="21">
        <v>283.39</v>
      </c>
      <c r="I252" s="21">
        <v>6240</v>
      </c>
      <c r="J252" s="21"/>
      <c r="K252" s="13"/>
      <c r="L252" s="16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5"/>
      <c r="Y252" s="18" t="s">
        <v>902</v>
      </c>
      <c r="Z252" s="19"/>
      <c r="AA252" s="19"/>
    </row>
    <row r="253" spans="1:33" ht="240.75" x14ac:dyDescent="0.25">
      <c r="A253" s="45">
        <f t="shared" si="21"/>
        <v>37</v>
      </c>
      <c r="B253" s="14"/>
      <c r="C253" s="14"/>
      <c r="D253" s="13" t="s">
        <v>903</v>
      </c>
      <c r="E253" s="15" t="s">
        <v>904</v>
      </c>
      <c r="F253" s="15" t="s">
        <v>905</v>
      </c>
      <c r="G253" s="16">
        <v>7411.72</v>
      </c>
      <c r="H253" s="16">
        <v>2212.4499999999998</v>
      </c>
      <c r="I253" s="16">
        <v>6096.36</v>
      </c>
      <c r="J253" s="16"/>
      <c r="K253" s="17"/>
      <c r="L253" s="16"/>
      <c r="M253" s="16"/>
      <c r="N253" s="17"/>
      <c r="O253" s="17"/>
      <c r="P253" s="17"/>
      <c r="Q253" s="17"/>
      <c r="R253" s="17"/>
      <c r="S253" s="17"/>
      <c r="T253" s="17"/>
      <c r="U253" s="17"/>
      <c r="V253" s="17"/>
      <c r="W253" s="14"/>
      <c r="X253" s="15"/>
      <c r="Y253" s="18" t="s">
        <v>906</v>
      </c>
      <c r="Z253" s="19"/>
      <c r="AA253" s="19"/>
    </row>
    <row r="254" spans="1:33" ht="204.75" x14ac:dyDescent="0.25">
      <c r="A254" s="45">
        <f t="shared" si="21"/>
        <v>38</v>
      </c>
      <c r="B254" s="14"/>
      <c r="C254" s="14"/>
      <c r="D254" s="14" t="s">
        <v>907</v>
      </c>
      <c r="E254" s="15" t="s">
        <v>386</v>
      </c>
      <c r="F254" s="15" t="s">
        <v>908</v>
      </c>
      <c r="G254" s="20">
        <v>10199.200000000001</v>
      </c>
      <c r="H254" s="21">
        <v>4999.6099999999997</v>
      </c>
      <c r="I254" s="21">
        <v>6000</v>
      </c>
      <c r="J254" s="21"/>
      <c r="K254" s="13"/>
      <c r="L254" s="16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5"/>
      <c r="Y254" s="18" t="s">
        <v>909</v>
      </c>
      <c r="Z254" s="19"/>
      <c r="AA254" s="19"/>
    </row>
  </sheetData>
  <mergeCells count="4">
    <mergeCell ref="C1:J1"/>
    <mergeCell ref="C2:J2"/>
    <mergeCell ref="C3:J3"/>
    <mergeCell ref="D4:E4"/>
  </mergeCells>
  <pageMargins left="0" right="0" top="0" bottom="0" header="0.51180555555555496" footer="0.51180555555555496"/>
  <pageSetup paperSize="8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862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Grad_def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 Lippi</dc:creator>
  <cp:lastModifiedBy>Utente</cp:lastModifiedBy>
  <cp:revision>230</cp:revision>
  <cp:lastPrinted>2017-09-21T09:34:05Z</cp:lastPrinted>
  <dcterms:created xsi:type="dcterms:W3CDTF">2006-09-25T09:17:32Z</dcterms:created>
  <dcterms:modified xsi:type="dcterms:W3CDTF">2017-10-04T09:42:49Z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